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Balance of Payments\"/>
    </mc:Choice>
  </mc:AlternateContent>
  <bookViews>
    <workbookView xWindow="0" yWindow="0" windowWidth="20490" windowHeight="6495"/>
  </bookViews>
  <sheets>
    <sheet name="Sheet2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C33" i="2"/>
  <c r="D33" i="2"/>
  <c r="E33" i="2"/>
  <c r="F33" i="2"/>
  <c r="G33" i="2"/>
  <c r="C34" i="2"/>
  <c r="D34" i="2"/>
  <c r="E34" i="2"/>
  <c r="F34" i="2"/>
  <c r="G34" i="2"/>
  <c r="C35" i="2"/>
  <c r="D35" i="2"/>
  <c r="E35" i="2"/>
  <c r="F35" i="2"/>
  <c r="G35" i="2"/>
  <c r="C36" i="2"/>
  <c r="D36" i="2"/>
  <c r="E36" i="2"/>
  <c r="F36" i="2"/>
  <c r="G36" i="2"/>
  <c r="C37" i="2"/>
  <c r="D37" i="2"/>
  <c r="E37" i="2"/>
  <c r="F37" i="2"/>
  <c r="G37" i="2"/>
  <c r="C38" i="2"/>
  <c r="D38" i="2"/>
  <c r="E38" i="2"/>
  <c r="F38" i="2"/>
  <c r="G38" i="2"/>
  <c r="C39" i="2"/>
  <c r="D39" i="2"/>
  <c r="E39" i="2"/>
  <c r="F39" i="2"/>
  <c r="G39" i="2"/>
  <c r="C40" i="2"/>
  <c r="D40" i="2"/>
  <c r="E40" i="2"/>
  <c r="F40" i="2"/>
  <c r="G40" i="2"/>
  <c r="C41" i="2"/>
  <c r="D41" i="2"/>
  <c r="E41" i="2"/>
  <c r="F41" i="2"/>
  <c r="G41" i="2"/>
  <c r="C42" i="2"/>
  <c r="D42" i="2"/>
  <c r="E42" i="2"/>
  <c r="F42" i="2"/>
  <c r="G42" i="2"/>
  <c r="C43" i="2"/>
  <c r="D43" i="2"/>
  <c r="E43" i="2"/>
  <c r="F43" i="2"/>
  <c r="G43" i="2"/>
  <c r="C44" i="2"/>
  <c r="D44" i="2"/>
  <c r="E44" i="2"/>
  <c r="F44" i="2"/>
  <c r="G44" i="2"/>
  <c r="C45" i="2"/>
  <c r="D45" i="2"/>
  <c r="E45" i="2"/>
  <c r="F45" i="2"/>
  <c r="G45" i="2"/>
  <c r="C46" i="2"/>
  <c r="D46" i="2"/>
  <c r="E46" i="2"/>
  <c r="F46" i="2"/>
  <c r="G46" i="2"/>
  <c r="C47" i="2"/>
  <c r="D47" i="2"/>
  <c r="E47" i="2"/>
  <c r="F47" i="2"/>
  <c r="G47" i="2"/>
  <c r="C48" i="2"/>
  <c r="D48" i="2"/>
  <c r="E48" i="2"/>
  <c r="F48" i="2"/>
  <c r="G48" i="2"/>
  <c r="C49" i="2"/>
  <c r="D49" i="2"/>
  <c r="E49" i="2"/>
  <c r="F49" i="2"/>
  <c r="G49" i="2"/>
  <c r="D6" i="2"/>
  <c r="E6" i="2"/>
  <c r="F6" i="2"/>
  <c r="G6" i="2"/>
  <c r="C6" i="2"/>
</calcChain>
</file>

<file path=xl/sharedStrings.xml><?xml version="1.0" encoding="utf-8"?>
<sst xmlns="http://schemas.openxmlformats.org/spreadsheetml/2006/main" count="47" uniqueCount="35">
  <si>
    <t>CURRENT ACCOUNT</t>
  </si>
  <si>
    <t xml:space="preserve"> Goods: Exports FOB</t>
  </si>
  <si>
    <t xml:space="preserve"> Goods: Imports FOB</t>
  </si>
  <si>
    <t>Trade Balance</t>
  </si>
  <si>
    <t xml:space="preserve"> Services: Credit</t>
  </si>
  <si>
    <t xml:space="preserve">   Transportation</t>
  </si>
  <si>
    <t xml:space="preserve">   Travel</t>
  </si>
  <si>
    <t xml:space="preserve">   Other Goods and Services</t>
  </si>
  <si>
    <t xml:space="preserve">   Government Goods and Services</t>
  </si>
  <si>
    <t xml:space="preserve"> Services: Debit</t>
  </si>
  <si>
    <t>Balance on Goods and Services</t>
  </si>
  <si>
    <t xml:space="preserve"> Income: Credit</t>
  </si>
  <si>
    <t xml:space="preserve">   Compensation of Employees</t>
  </si>
  <si>
    <t xml:space="preserve">   Investment Income</t>
  </si>
  <si>
    <t xml:space="preserve">  Income: Debit</t>
  </si>
  <si>
    <t>Balance on Goods, Services and Income</t>
  </si>
  <si>
    <t xml:space="preserve"> Secondary Income: Credit</t>
  </si>
  <si>
    <t xml:space="preserve"> Secondary Income: Debit</t>
  </si>
  <si>
    <t>CAPITAL ACCOUNT</t>
  </si>
  <si>
    <t xml:space="preserve"> Capital Account: Credit</t>
  </si>
  <si>
    <t xml:space="preserve"> Capital Account: Debit</t>
  </si>
  <si>
    <t>Financial Account</t>
  </si>
  <si>
    <t>Net Acquisition of Assets</t>
  </si>
  <si>
    <t>Net Incurrence of Liabilities</t>
  </si>
  <si>
    <t xml:space="preserve">Direct investment </t>
  </si>
  <si>
    <t xml:space="preserve">  Net Acquisition of Assets</t>
  </si>
  <si>
    <t xml:space="preserve">  Net Incurrence of Liabilities</t>
  </si>
  <si>
    <t>Portfolio Investment</t>
  </si>
  <si>
    <t>Financial Derivatives</t>
  </si>
  <si>
    <t xml:space="preserve">Other investment </t>
  </si>
  <si>
    <t>NET ERRORS &amp; OMISSIONS</t>
  </si>
  <si>
    <t>OVERALL BALANCE/ RESERVE ASSETS</t>
  </si>
  <si>
    <t xml:space="preserve">Balance of Payments </t>
  </si>
  <si>
    <t>U$ Million</t>
  </si>
  <si>
    <t>COUNTRY: BELIZE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</si>
</sst>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7" formatCode="0_);\(0\)"/>
  </numFmts>
  <fonts count="13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4"/>
      <name val="Georgia"/>
      <family val="1"/>
    </font>
    <font>
      <b/>
      <sz val="12"/>
      <name val="Calibri"/>
      <family val="2"/>
      <scheme val="minor"/>
    </font>
    <font>
      <b/>
      <sz val="10"/>
      <name val="Courie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37" fontId="0" fillId="0" borderId="0"/>
    <xf numFmtId="43" fontId="2" fillId="0" borderId="0" applyFont="0" applyFill="0" applyBorder="0" applyAlignment="0" applyProtection="0"/>
  </cellStyleXfs>
  <cellXfs count="20">
    <xf numFmtId="37" fontId="0" fillId="0" borderId="0" xfId="0"/>
    <xf numFmtId="164" fontId="5" fillId="0" borderId="0" xfId="0" applyNumberFormat="1" applyFont="1"/>
    <xf numFmtId="164" fontId="4" fillId="0" borderId="0" xfId="0" quotePrefix="1" applyNumberFormat="1" applyFont="1"/>
    <xf numFmtId="164" fontId="5" fillId="0" borderId="0" xfId="0" applyNumberFormat="1" applyFont="1" applyAlignment="1">
      <alignment horizontal="left" indent="1"/>
    </xf>
    <xf numFmtId="164" fontId="5" fillId="0" borderId="0" xfId="0" quotePrefix="1" applyNumberFormat="1" applyFont="1"/>
    <xf numFmtId="37" fontId="6" fillId="0" borderId="0" xfId="0" applyFont="1" applyAlignment="1">
      <alignment horizontal="left"/>
    </xf>
    <xf numFmtId="37" fontId="5" fillId="0" borderId="0" xfId="0" applyFont="1"/>
    <xf numFmtId="37" fontId="4" fillId="0" borderId="0" xfId="0" applyFont="1"/>
    <xf numFmtId="37" fontId="4" fillId="0" borderId="0" xfId="0" applyFont="1" applyAlignment="1">
      <alignment horizontal="left"/>
    </xf>
    <xf numFmtId="37" fontId="8" fillId="0" borderId="0" xfId="0" applyFont="1"/>
    <xf numFmtId="37" fontId="9" fillId="0" borderId="0" xfId="0" applyFont="1" applyFill="1"/>
    <xf numFmtId="37" fontId="10" fillId="0" borderId="0" xfId="0" applyFont="1"/>
    <xf numFmtId="167" fontId="9" fillId="0" borderId="0" xfId="0" applyNumberFormat="1" applyFont="1" applyFill="1"/>
    <xf numFmtId="164" fontId="5" fillId="0" borderId="0" xfId="0" applyNumberFormat="1" applyFont="1" applyBorder="1"/>
    <xf numFmtId="37" fontId="7" fillId="0" borderId="0" xfId="0" applyFont="1" applyAlignment="1">
      <alignment horizontal="left" vertical="top" wrapText="1"/>
    </xf>
    <xf numFmtId="43" fontId="3" fillId="0" borderId="0" xfId="1" applyFont="1"/>
    <xf numFmtId="43" fontId="11" fillId="0" borderId="0" xfId="1" applyFont="1"/>
    <xf numFmtId="43" fontId="1" fillId="0" borderId="0" xfId="1" applyFont="1"/>
    <xf numFmtId="43" fontId="12" fillId="0" borderId="0" xfId="1" applyFont="1"/>
    <xf numFmtId="37" fontId="10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vin.Sears\Downloads\T48---Balance-of-Payments-New-Format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 84-93"/>
      <sheetName val="BOP 94-98"/>
      <sheetName val="BOP 1999-09"/>
      <sheetName val="BOP 2010"/>
      <sheetName val="BOP 2011-2013"/>
      <sheetName val="BOP 2014-2025"/>
      <sheetName val="Notes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-255.83957447843676</v>
          </cell>
          <cell r="C6">
            <v>-315.73673031311529</v>
          </cell>
          <cell r="D6">
            <v>-471.13107262934489</v>
          </cell>
          <cell r="E6">
            <v>-39.522106928777134</v>
          </cell>
          <cell r="F6">
            <v>-103.32995858254208</v>
          </cell>
        </row>
        <row r="7">
          <cell r="B7">
            <v>577.37123968966432</v>
          </cell>
          <cell r="C7">
            <v>844.09250800200005</v>
          </cell>
          <cell r="D7">
            <v>1035.3597291862282</v>
          </cell>
          <cell r="E7">
            <v>976.005810284375</v>
          </cell>
          <cell r="F7">
            <v>964.78529961007644</v>
          </cell>
        </row>
        <row r="8">
          <cell r="B8">
            <v>1462.8638599407161</v>
          </cell>
          <cell r="C8">
            <v>1912.1720996364656</v>
          </cell>
          <cell r="D8">
            <v>2447.2717587600478</v>
          </cell>
          <cell r="E8">
            <v>2530.8310998455272</v>
          </cell>
          <cell r="F8">
            <v>2724.0049933963201</v>
          </cell>
        </row>
        <row r="9">
          <cell r="B9">
            <v>-885.35760179340173</v>
          </cell>
          <cell r="C9">
            <v>-1067.9256086979658</v>
          </cell>
          <cell r="D9">
            <v>-1411.7906129081193</v>
          </cell>
          <cell r="E9">
            <v>-1554.7080990371524</v>
          </cell>
          <cell r="F9">
            <v>-1759.0472942068936</v>
          </cell>
        </row>
        <row r="10">
          <cell r="B10">
            <v>851.74084879754116</v>
          </cell>
          <cell r="C10">
            <v>1241.7378505707422</v>
          </cell>
          <cell r="D10">
            <v>1702.632882369785</v>
          </cell>
          <cell r="E10">
            <v>2096.0014022826645</v>
          </cell>
          <cell r="F10">
            <v>2316.3230932863353</v>
          </cell>
        </row>
        <row r="11">
          <cell r="B11">
            <v>56.922474782500004</v>
          </cell>
          <cell r="C11">
            <v>60.580474782500005</v>
          </cell>
          <cell r="D11">
            <v>67.411302162499993</v>
          </cell>
          <cell r="E11">
            <v>74.176474782499994</v>
          </cell>
          <cell r="F11">
            <v>104.35845668249999</v>
          </cell>
        </row>
        <row r="12">
          <cell r="B12">
            <v>494.23789224389628</v>
          </cell>
          <cell r="C12">
            <v>748.2325516024431</v>
          </cell>
          <cell r="D12">
            <v>1201.0341788257722</v>
          </cell>
          <cell r="E12">
            <v>1460.8724431749774</v>
          </cell>
          <cell r="F12">
            <v>1626.3051248154084</v>
          </cell>
        </row>
        <row r="13">
          <cell r="B13">
            <v>208.074526771145</v>
          </cell>
          <cell r="C13">
            <v>338.6866431857992</v>
          </cell>
          <cell r="D13">
            <v>358.40022038151261</v>
          </cell>
          <cell r="E13">
            <v>434.19530332518741</v>
          </cell>
          <cell r="F13">
            <v>489.32975592842695</v>
          </cell>
        </row>
        <row r="14">
          <cell r="B14">
            <v>92.505955</v>
          </cell>
          <cell r="C14">
            <v>94.238181000000012</v>
          </cell>
          <cell r="D14">
            <v>75.787181000000004</v>
          </cell>
          <cell r="E14">
            <v>126.757181</v>
          </cell>
          <cell r="F14">
            <v>96.329755860000006</v>
          </cell>
        </row>
        <row r="15">
          <cell r="B15">
            <v>340.7734639210916</v>
          </cell>
          <cell r="C15">
            <v>586.72705596711273</v>
          </cell>
          <cell r="D15">
            <v>699.87054172033857</v>
          </cell>
          <cell r="E15">
            <v>615.58457450226751</v>
          </cell>
          <cell r="F15">
            <v>724.92459535403157</v>
          </cell>
        </row>
        <row r="16">
          <cell r="B16">
            <v>128.50522963730162</v>
          </cell>
          <cell r="C16">
            <v>248.74494186514738</v>
          </cell>
          <cell r="D16">
            <v>357.34845571215908</v>
          </cell>
          <cell r="E16">
            <v>220.64080836807204</v>
          </cell>
          <cell r="F16">
            <v>260.34817641716734</v>
          </cell>
        </row>
        <row r="17">
          <cell r="B17">
            <v>41.096787592415687</v>
          </cell>
          <cell r="C17">
            <v>76.454230043999516</v>
          </cell>
          <cell r="D17">
            <v>120.69685712865082</v>
          </cell>
          <cell r="E17">
            <v>142.24004425988596</v>
          </cell>
          <cell r="F17">
            <v>166.9627814465764</v>
          </cell>
        </row>
        <row r="18">
          <cell r="B18">
            <v>140.51253844932191</v>
          </cell>
          <cell r="C18">
            <v>223.92477794543908</v>
          </cell>
          <cell r="D18">
            <v>176.66503380023656</v>
          </cell>
          <cell r="E18">
            <v>203.00289006706726</v>
          </cell>
          <cell r="F18">
            <v>237.81849321722126</v>
          </cell>
        </row>
        <row r="19">
          <cell r="B19">
            <v>30.658908242052405</v>
          </cell>
          <cell r="C19">
            <v>37.603106112526717</v>
          </cell>
          <cell r="D19">
            <v>45.160195079292158</v>
          </cell>
          <cell r="E19">
            <v>49.700831807242309</v>
          </cell>
          <cell r="F19">
            <v>59.795144273066541</v>
          </cell>
        </row>
        <row r="20">
          <cell r="B20">
            <v>-374.39021691695211</v>
          </cell>
          <cell r="C20">
            <v>-412.91481409433618</v>
          </cell>
          <cell r="D20">
            <v>-409.02827225867298</v>
          </cell>
          <cell r="E20">
            <v>-74.291271256755152</v>
          </cell>
          <cell r="F20">
            <v>-167.64879627458987</v>
          </cell>
        </row>
        <row r="21">
          <cell r="B21">
            <v>15.179258333208526</v>
          </cell>
          <cell r="C21">
            <v>12.53291932263787</v>
          </cell>
          <cell r="D21">
            <v>21.399875345026686</v>
          </cell>
          <cell r="E21">
            <v>41.573768169164367</v>
          </cell>
          <cell r="F21">
            <v>42.662074420991971</v>
          </cell>
        </row>
        <row r="22">
          <cell r="B22">
            <v>4.7150189999999998</v>
          </cell>
          <cell r="C22">
            <v>4.7150189999999998</v>
          </cell>
          <cell r="D22">
            <v>4.7150189999999998</v>
          </cell>
          <cell r="E22">
            <v>4.7150189999999998</v>
          </cell>
          <cell r="F22">
            <v>4.7150189999999998</v>
          </cell>
        </row>
        <row r="23">
          <cell r="B23">
            <v>10.464239333208528</v>
          </cell>
          <cell r="C23">
            <v>7.81790032263787</v>
          </cell>
          <cell r="D23">
            <v>16.684856345026684</v>
          </cell>
          <cell r="E23">
            <v>36.858749169164369</v>
          </cell>
          <cell r="F23">
            <v>37.947055420991965</v>
          </cell>
        </row>
        <row r="24">
          <cell r="B24">
            <v>132.45150229171287</v>
          </cell>
          <cell r="C24">
            <v>168.39295078495286</v>
          </cell>
          <cell r="D24">
            <v>289.26463927966313</v>
          </cell>
          <cell r="E24">
            <v>263.95609606041074</v>
          </cell>
          <cell r="F24">
            <v>302.52475306834924</v>
          </cell>
        </row>
        <row r="25">
          <cell r="B25">
            <v>11.985518620623928</v>
          </cell>
          <cell r="C25">
            <v>12.605228007509499</v>
          </cell>
          <cell r="D25">
            <v>11.371965470793389</v>
          </cell>
          <cell r="E25">
            <v>8.5626915318951671</v>
          </cell>
          <cell r="F25">
            <v>15.995782964886583</v>
          </cell>
        </row>
        <row r="26">
          <cell r="B26">
            <v>120.46598367108894</v>
          </cell>
          <cell r="C26">
            <v>155.78772277744335</v>
          </cell>
          <cell r="D26">
            <v>277.89267380886974</v>
          </cell>
          <cell r="E26">
            <v>255.39340452851556</v>
          </cell>
          <cell r="F26">
            <v>286.52897010346265</v>
          </cell>
        </row>
        <row r="27">
          <cell r="B27">
            <v>-491.66246087545642</v>
          </cell>
          <cell r="C27">
            <v>-568.77484555665114</v>
          </cell>
          <cell r="D27">
            <v>-676.8930361933094</v>
          </cell>
          <cell r="E27">
            <v>-296.67359914800153</v>
          </cell>
          <cell r="F27">
            <v>-427.51147492194718</v>
          </cell>
        </row>
        <row r="28">
          <cell r="B28">
            <v>322.61795495312219</v>
          </cell>
          <cell r="C28">
            <v>338.33204920344195</v>
          </cell>
          <cell r="D28">
            <v>352.77397954772471</v>
          </cell>
          <cell r="E28">
            <v>389.19880239151837</v>
          </cell>
          <cell r="F28">
            <v>419.00398953565684</v>
          </cell>
        </row>
        <row r="29">
          <cell r="B29">
            <v>86.795068556102478</v>
          </cell>
          <cell r="C29">
            <v>85.293933959906042</v>
          </cell>
          <cell r="D29">
            <v>147.01201598376034</v>
          </cell>
          <cell r="E29">
            <v>132.04731017229381</v>
          </cell>
          <cell r="F29">
            <v>94.822473196251693</v>
          </cell>
        </row>
        <row r="30">
          <cell r="B30">
            <v>28.547000000000004</v>
          </cell>
          <cell r="C30">
            <v>482.87700000000001</v>
          </cell>
          <cell r="D30">
            <v>58.879699070000001</v>
          </cell>
          <cell r="E30">
            <v>50.296500800000004</v>
          </cell>
          <cell r="F30">
            <v>12.738859660000001</v>
          </cell>
        </row>
        <row r="31">
          <cell r="B31">
            <v>28.547000000000004</v>
          </cell>
          <cell r="C31">
            <v>551.97699999999998</v>
          </cell>
          <cell r="D31">
            <v>58.879699070000001</v>
          </cell>
          <cell r="E31">
            <v>50.296500800000004</v>
          </cell>
          <cell r="F31">
            <v>12.738859660000001</v>
          </cell>
        </row>
        <row r="32">
          <cell r="B32">
            <v>0</v>
          </cell>
          <cell r="C32">
            <v>69.099999999999994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-337.69570144016831</v>
          </cell>
          <cell r="C33">
            <v>98.660641443957047</v>
          </cell>
          <cell r="D33">
            <v>-375.38419988468888</v>
          </cell>
          <cell r="E33">
            <v>-72.598431099927339</v>
          </cell>
          <cell r="F33">
            <v>-164.17792471450389</v>
          </cell>
        </row>
        <row r="34">
          <cell r="B34">
            <v>71.583592990417912</v>
          </cell>
          <cell r="C34">
            <v>329.60450331747097</v>
          </cell>
          <cell r="D34">
            <v>-67.125650842160184</v>
          </cell>
          <cell r="E34">
            <v>189.14391699838862</v>
          </cell>
          <cell r="F34">
            <v>250.60500574253459</v>
          </cell>
        </row>
        <row r="35">
          <cell r="B35">
            <v>409.27929443058616</v>
          </cell>
          <cell r="C35">
            <v>230.94386187351381</v>
          </cell>
          <cell r="D35">
            <v>308.25854904252873</v>
          </cell>
          <cell r="E35">
            <v>261.74234809831597</v>
          </cell>
          <cell r="F35">
            <v>414.78293045703845</v>
          </cell>
        </row>
        <row r="36">
          <cell r="B36">
            <v>-143.54924333872646</v>
          </cell>
          <cell r="C36">
            <v>-247.91663769687094</v>
          </cell>
          <cell r="D36">
            <v>-279.41511766118686</v>
          </cell>
          <cell r="E36">
            <v>-27.564917333778141</v>
          </cell>
          <cell r="F36">
            <v>-251.70440681119698</v>
          </cell>
        </row>
        <row r="37">
          <cell r="B37">
            <v>8.8563836617000007</v>
          </cell>
          <cell r="C37">
            <v>3.0743486943000002</v>
          </cell>
          <cell r="D37">
            <v>2.40081758</v>
          </cell>
          <cell r="E37">
            <v>4.5101437200000003</v>
          </cell>
          <cell r="F37">
            <v>5.2220668400000001</v>
          </cell>
        </row>
        <row r="38">
          <cell r="B38">
            <v>152.40562700042645</v>
          </cell>
          <cell r="C38">
            <v>250.99098639117094</v>
          </cell>
          <cell r="D38">
            <v>281.81593524118688</v>
          </cell>
          <cell r="E38">
            <v>32.075061053778157</v>
          </cell>
          <cell r="F38">
            <v>256.926473651197</v>
          </cell>
        </row>
        <row r="39">
          <cell r="B39">
            <v>-12.998797065085364</v>
          </cell>
          <cell r="C39">
            <v>1129.8011749643347</v>
          </cell>
          <cell r="D39">
            <v>1.1862258127885174E-3</v>
          </cell>
          <cell r="E39">
            <v>1.1867058324592473E-3</v>
          </cell>
          <cell r="F39">
            <v>1.2852620919317622E-3</v>
          </cell>
        </row>
        <row r="40">
          <cell r="B40">
            <v>1.2029349146349807E-3</v>
          </cell>
          <cell r="C40">
            <v>1.1749643348754691E-3</v>
          </cell>
          <cell r="D40">
            <v>1.1862258127885174E-3</v>
          </cell>
          <cell r="E40">
            <v>1.1867058324592473E-3</v>
          </cell>
          <cell r="F40">
            <v>1.2852620919317622E-3</v>
          </cell>
        </row>
        <row r="41">
          <cell r="B41">
            <v>13</v>
          </cell>
          <cell r="C41">
            <v>-1129.8</v>
          </cell>
          <cell r="D41">
            <v>0</v>
          </cell>
          <cell r="E41">
            <v>0</v>
          </cell>
          <cell r="F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B45">
            <v>-181.14766103635648</v>
          </cell>
          <cell r="C45">
            <v>-783.22389582350684</v>
          </cell>
          <cell r="D45">
            <v>-95.970268449314858</v>
          </cell>
          <cell r="E45">
            <v>-45.034700471981651</v>
          </cell>
          <cell r="F45">
            <v>87.525196834601147</v>
          </cell>
        </row>
        <row r="46">
          <cell r="B46">
            <v>62.726006393803267</v>
          </cell>
          <cell r="C46">
            <v>326.52897965883608</v>
          </cell>
          <cell r="D46">
            <v>-69.527654647972966</v>
          </cell>
          <cell r="E46">
            <v>184.63258657255616</v>
          </cell>
          <cell r="F46">
            <v>245.38165364044266</v>
          </cell>
        </row>
        <row r="47">
          <cell r="B47">
            <v>243.87366743015974</v>
          </cell>
          <cell r="C47">
            <v>1109.7528754823429</v>
          </cell>
          <cell r="D47">
            <v>26.442613801341896</v>
          </cell>
          <cell r="E47">
            <v>229.66728704453783</v>
          </cell>
          <cell r="F47">
            <v>157.85645680584153</v>
          </cell>
        </row>
        <row r="48">
          <cell r="B48">
            <v>30.002866018268548</v>
          </cell>
          <cell r="C48">
            <v>81.73935575707236</v>
          </cell>
          <cell r="D48">
            <v>153.72208251465605</v>
          </cell>
          <cell r="E48">
            <v>-101.76369272115016</v>
          </cell>
          <cell r="F48">
            <v>-55.911066561961846</v>
          </cell>
        </row>
        <row r="49">
          <cell r="B49">
            <v>140.40599298000006</v>
          </cell>
          <cell r="C49">
            <v>150.21898400000003</v>
          </cell>
          <cell r="D49">
            <v>116.85490884000004</v>
          </cell>
          <cell r="E49">
            <v>-18.390867749999998</v>
          </cell>
          <cell r="F49">
            <v>17.675759229999954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I40" sqref="I40"/>
    </sheetView>
  </sheetViews>
  <sheetFormatPr defaultRowHeight="12" x14ac:dyDescent="0.15"/>
  <cols>
    <col min="2" max="2" width="36" customWidth="1"/>
    <col min="3" max="7" width="12.5" bestFit="1" customWidth="1"/>
  </cols>
  <sheetData>
    <row r="1" spans="1:7" ht="18" x14ac:dyDescent="0.25">
      <c r="A1" s="9" t="s">
        <v>32</v>
      </c>
      <c r="B1" s="9"/>
      <c r="C1" s="9"/>
      <c r="D1" s="9"/>
      <c r="E1" s="9"/>
      <c r="F1" s="9"/>
    </row>
    <row r="2" spans="1:7" ht="15.75" x14ac:dyDescent="0.25">
      <c r="A2" s="10" t="s">
        <v>33</v>
      </c>
    </row>
    <row r="4" spans="1:7" ht="15.75" x14ac:dyDescent="0.25">
      <c r="A4" s="10" t="s">
        <v>34</v>
      </c>
    </row>
    <row r="5" spans="1:7" ht="15.75" x14ac:dyDescent="0.25">
      <c r="C5" s="12">
        <v>2020</v>
      </c>
      <c r="D5" s="12">
        <v>2021</v>
      </c>
      <c r="E5" s="12">
        <v>2022</v>
      </c>
      <c r="F5" s="12">
        <v>2023</v>
      </c>
      <c r="G5" s="12">
        <v>2024</v>
      </c>
    </row>
    <row r="6" spans="1:7" s="11" customFormat="1" ht="15" x14ac:dyDescent="0.25">
      <c r="A6" s="13" t="s">
        <v>0</v>
      </c>
      <c r="C6" s="15">
        <f>'[1]BOP 2014-2025'!B6/2</f>
        <v>-127.91978723921838</v>
      </c>
      <c r="D6" s="15">
        <f>'[1]BOP 2014-2025'!C6/2</f>
        <v>-157.86836515655764</v>
      </c>
      <c r="E6" s="15">
        <f>'[1]BOP 2014-2025'!D6/2</f>
        <v>-235.56553631467244</v>
      </c>
      <c r="F6" s="15">
        <f>'[1]BOP 2014-2025'!E6/2</f>
        <v>-19.761053464388567</v>
      </c>
      <c r="G6" s="15">
        <f>'[1]BOP 2014-2025'!F6/2</f>
        <v>-51.664979291271038</v>
      </c>
    </row>
    <row r="7" spans="1:7" ht="12.75" x14ac:dyDescent="0.2">
      <c r="A7" s="2" t="s">
        <v>1</v>
      </c>
      <c r="C7" s="16">
        <f>'[1]BOP 2014-2025'!B7/2</f>
        <v>288.68561984483216</v>
      </c>
      <c r="D7" s="16">
        <f>'[1]BOP 2014-2025'!C7/2</f>
        <v>422.04625400100002</v>
      </c>
      <c r="E7" s="16">
        <f>'[1]BOP 2014-2025'!D7/2</f>
        <v>517.67986459311408</v>
      </c>
      <c r="F7" s="16">
        <f>'[1]BOP 2014-2025'!E7/2</f>
        <v>488.0029051421875</v>
      </c>
      <c r="G7" s="16">
        <f>'[1]BOP 2014-2025'!F7/2</f>
        <v>482.39264980503822</v>
      </c>
    </row>
    <row r="8" spans="1:7" ht="12.75" x14ac:dyDescent="0.2">
      <c r="A8" s="2" t="s">
        <v>2</v>
      </c>
      <c r="C8" s="16">
        <f>'[1]BOP 2014-2025'!B8/2</f>
        <v>731.43192997035806</v>
      </c>
      <c r="D8" s="16">
        <f>'[1]BOP 2014-2025'!C8/2</f>
        <v>956.08604981823282</v>
      </c>
      <c r="E8" s="16">
        <f>'[1]BOP 2014-2025'!D8/2</f>
        <v>1223.6358793800239</v>
      </c>
      <c r="F8" s="16">
        <f>'[1]BOP 2014-2025'!E8/2</f>
        <v>1265.4155499227636</v>
      </c>
      <c r="G8" s="16">
        <f>'[1]BOP 2014-2025'!F8/2</f>
        <v>1362.00249669816</v>
      </c>
    </row>
    <row r="9" spans="1:7" s="11" customFormat="1" ht="15" x14ac:dyDescent="0.25">
      <c r="A9" s="3" t="s">
        <v>3</v>
      </c>
      <c r="C9" s="15">
        <f>'[1]BOP 2014-2025'!B9/2</f>
        <v>-442.67880089670086</v>
      </c>
      <c r="D9" s="15">
        <f>'[1]BOP 2014-2025'!C9/2</f>
        <v>-533.9628043489829</v>
      </c>
      <c r="E9" s="15">
        <f>'[1]BOP 2014-2025'!D9/2</f>
        <v>-705.89530645405966</v>
      </c>
      <c r="F9" s="15">
        <f>'[1]BOP 2014-2025'!E9/2</f>
        <v>-777.35404951857618</v>
      </c>
      <c r="G9" s="15">
        <f>'[1]BOP 2014-2025'!F9/2</f>
        <v>-879.52364710344682</v>
      </c>
    </row>
    <row r="10" spans="1:7" s="11" customFormat="1" ht="12.75" x14ac:dyDescent="0.2">
      <c r="A10" s="4" t="s">
        <v>4</v>
      </c>
      <c r="C10" s="18">
        <f>'[1]BOP 2014-2025'!B10/2</f>
        <v>425.87042439877058</v>
      </c>
      <c r="D10" s="18">
        <f>'[1]BOP 2014-2025'!C10/2</f>
        <v>620.86892528537112</v>
      </c>
      <c r="E10" s="18">
        <f>'[1]BOP 2014-2025'!D10/2</f>
        <v>851.31644118489248</v>
      </c>
      <c r="F10" s="18">
        <f>'[1]BOP 2014-2025'!E10/2</f>
        <v>1048.0007011413322</v>
      </c>
      <c r="G10" s="18">
        <f>'[1]BOP 2014-2025'!F10/2</f>
        <v>1158.1615466431676</v>
      </c>
    </row>
    <row r="11" spans="1:7" ht="12.75" x14ac:dyDescent="0.2">
      <c r="A11" s="2" t="s">
        <v>5</v>
      </c>
      <c r="C11" s="16">
        <f>'[1]BOP 2014-2025'!B11/2</f>
        <v>28.461237391250002</v>
      </c>
      <c r="D11" s="16">
        <f>'[1]BOP 2014-2025'!C11/2</f>
        <v>30.290237391250002</v>
      </c>
      <c r="E11" s="16">
        <f>'[1]BOP 2014-2025'!D11/2</f>
        <v>33.705651081249997</v>
      </c>
      <c r="F11" s="16">
        <f>'[1]BOP 2014-2025'!E11/2</f>
        <v>37.088237391249997</v>
      </c>
      <c r="G11" s="16">
        <f>'[1]BOP 2014-2025'!F11/2</f>
        <v>52.179228341249996</v>
      </c>
    </row>
    <row r="12" spans="1:7" ht="15" x14ac:dyDescent="0.25">
      <c r="A12" s="2" t="s">
        <v>6</v>
      </c>
      <c r="C12" s="17">
        <f>'[1]BOP 2014-2025'!B12/2</f>
        <v>247.11894612194814</v>
      </c>
      <c r="D12" s="17">
        <f>'[1]BOP 2014-2025'!C12/2</f>
        <v>374.11627580122155</v>
      </c>
      <c r="E12" s="17">
        <f>'[1]BOP 2014-2025'!D12/2</f>
        <v>600.51708941288609</v>
      </c>
      <c r="F12" s="17">
        <f>'[1]BOP 2014-2025'!E12/2</f>
        <v>730.43622158748872</v>
      </c>
      <c r="G12" s="17">
        <f>'[1]BOP 2014-2025'!F12/2</f>
        <v>813.15256240770418</v>
      </c>
    </row>
    <row r="13" spans="1:7" ht="12.75" x14ac:dyDescent="0.2">
      <c r="A13" s="2" t="s">
        <v>7</v>
      </c>
      <c r="C13" s="16">
        <f>'[1]BOP 2014-2025'!B13/2</f>
        <v>104.0372633855725</v>
      </c>
      <c r="D13" s="16">
        <f>'[1]BOP 2014-2025'!C13/2</f>
        <v>169.3433215928996</v>
      </c>
      <c r="E13" s="16">
        <f>'[1]BOP 2014-2025'!D13/2</f>
        <v>179.20011019075631</v>
      </c>
      <c r="F13" s="16">
        <f>'[1]BOP 2014-2025'!E13/2</f>
        <v>217.09765166259371</v>
      </c>
      <c r="G13" s="16">
        <f>'[1]BOP 2014-2025'!F13/2</f>
        <v>244.66487796421347</v>
      </c>
    </row>
    <row r="14" spans="1:7" ht="12.75" x14ac:dyDescent="0.2">
      <c r="A14" s="2" t="s">
        <v>8</v>
      </c>
      <c r="C14" s="16">
        <f>'[1]BOP 2014-2025'!B14/2</f>
        <v>46.2529775</v>
      </c>
      <c r="D14" s="16">
        <f>'[1]BOP 2014-2025'!C14/2</f>
        <v>47.119090500000006</v>
      </c>
      <c r="E14" s="16">
        <f>'[1]BOP 2014-2025'!D14/2</f>
        <v>37.893590500000002</v>
      </c>
      <c r="F14" s="16">
        <f>'[1]BOP 2014-2025'!E14/2</f>
        <v>63.378590500000001</v>
      </c>
      <c r="G14" s="16">
        <f>'[1]BOP 2014-2025'!F14/2</f>
        <v>48.164877930000003</v>
      </c>
    </row>
    <row r="15" spans="1:7" s="11" customFormat="1" ht="15" x14ac:dyDescent="0.25">
      <c r="A15" s="4" t="s">
        <v>9</v>
      </c>
      <c r="C15" s="15">
        <f>'[1]BOP 2014-2025'!B15/2</f>
        <v>170.3867319605458</v>
      </c>
      <c r="D15" s="15">
        <f>'[1]BOP 2014-2025'!C15/2</f>
        <v>293.36352798355637</v>
      </c>
      <c r="E15" s="15">
        <f>'[1]BOP 2014-2025'!D15/2</f>
        <v>349.93527086016928</v>
      </c>
      <c r="F15" s="15">
        <f>'[1]BOP 2014-2025'!E15/2</f>
        <v>307.79228725113376</v>
      </c>
      <c r="G15" s="15">
        <f>'[1]BOP 2014-2025'!F15/2</f>
        <v>362.46229767701578</v>
      </c>
    </row>
    <row r="16" spans="1:7" ht="12.75" x14ac:dyDescent="0.2">
      <c r="A16" s="2" t="s">
        <v>5</v>
      </c>
      <c r="C16" s="16">
        <f>'[1]BOP 2014-2025'!B16/2</f>
        <v>64.252614818650812</v>
      </c>
      <c r="D16" s="16">
        <f>'[1]BOP 2014-2025'!C16/2</f>
        <v>124.37247093257369</v>
      </c>
      <c r="E16" s="16">
        <f>'[1]BOP 2014-2025'!D16/2</f>
        <v>178.67422785607954</v>
      </c>
      <c r="F16" s="16">
        <f>'[1]BOP 2014-2025'!E16/2</f>
        <v>110.32040418403602</v>
      </c>
      <c r="G16" s="16">
        <f>'[1]BOP 2014-2025'!F16/2</f>
        <v>130.17408820858367</v>
      </c>
    </row>
    <row r="17" spans="1:7" ht="12.75" x14ac:dyDescent="0.2">
      <c r="A17" s="2" t="s">
        <v>6</v>
      </c>
      <c r="C17" s="16">
        <f>'[1]BOP 2014-2025'!B17/2</f>
        <v>20.548393796207844</v>
      </c>
      <c r="D17" s="16">
        <f>'[1]BOP 2014-2025'!C17/2</f>
        <v>38.227115021999758</v>
      </c>
      <c r="E17" s="16">
        <f>'[1]BOP 2014-2025'!D17/2</f>
        <v>60.34842856432541</v>
      </c>
      <c r="F17" s="16">
        <f>'[1]BOP 2014-2025'!E17/2</f>
        <v>71.120022129942981</v>
      </c>
      <c r="G17" s="16">
        <f>'[1]BOP 2014-2025'!F17/2</f>
        <v>83.4813907232882</v>
      </c>
    </row>
    <row r="18" spans="1:7" ht="15" x14ac:dyDescent="0.25">
      <c r="A18" s="2" t="s">
        <v>7</v>
      </c>
      <c r="C18" s="17">
        <f>'[1]BOP 2014-2025'!B18/2</f>
        <v>70.256269224660954</v>
      </c>
      <c r="D18" s="17">
        <f>'[1]BOP 2014-2025'!C18/2</f>
        <v>111.96238897271954</v>
      </c>
      <c r="E18" s="17">
        <f>'[1]BOP 2014-2025'!D18/2</f>
        <v>88.332516900118279</v>
      </c>
      <c r="F18" s="17">
        <f>'[1]BOP 2014-2025'!E18/2</f>
        <v>101.50144503353363</v>
      </c>
      <c r="G18" s="17">
        <f>'[1]BOP 2014-2025'!F18/2</f>
        <v>118.90924660861063</v>
      </c>
    </row>
    <row r="19" spans="1:7" ht="12.75" x14ac:dyDescent="0.2">
      <c r="A19" s="2" t="s">
        <v>8</v>
      </c>
      <c r="C19" s="16">
        <f>'[1]BOP 2014-2025'!B19/2</f>
        <v>15.329454121026203</v>
      </c>
      <c r="D19" s="16">
        <f>'[1]BOP 2014-2025'!C19/2</f>
        <v>18.801553056263359</v>
      </c>
      <c r="E19" s="16">
        <f>'[1]BOP 2014-2025'!D19/2</f>
        <v>22.580097539646079</v>
      </c>
      <c r="F19" s="16">
        <f>'[1]BOP 2014-2025'!E19/2</f>
        <v>24.850415903621155</v>
      </c>
      <c r="G19" s="16">
        <f>'[1]BOP 2014-2025'!F19/2</f>
        <v>29.89757213653327</v>
      </c>
    </row>
    <row r="20" spans="1:7" s="11" customFormat="1" ht="12.75" x14ac:dyDescent="0.2">
      <c r="A20" s="3" t="s">
        <v>10</v>
      </c>
      <c r="C20" s="18">
        <f>'[1]BOP 2014-2025'!B20/2</f>
        <v>-187.19510845847606</v>
      </c>
      <c r="D20" s="18">
        <f>'[1]BOP 2014-2025'!C20/2</f>
        <v>-206.45740704716809</v>
      </c>
      <c r="E20" s="18">
        <f>'[1]BOP 2014-2025'!D20/2</f>
        <v>-204.51413612933649</v>
      </c>
      <c r="F20" s="18">
        <f>'[1]BOP 2014-2025'!E20/2</f>
        <v>-37.145635628377576</v>
      </c>
      <c r="G20" s="18">
        <f>'[1]BOP 2014-2025'!F20/2</f>
        <v>-83.824398137294935</v>
      </c>
    </row>
    <row r="21" spans="1:7" s="11" customFormat="1" ht="15" x14ac:dyDescent="0.25">
      <c r="A21" s="4" t="s">
        <v>11</v>
      </c>
      <c r="C21" s="15">
        <f>'[1]BOP 2014-2025'!B21/2</f>
        <v>7.5896291666042632</v>
      </c>
      <c r="D21" s="15">
        <f>'[1]BOP 2014-2025'!C21/2</f>
        <v>6.2664596613189349</v>
      </c>
      <c r="E21" s="15">
        <f>'[1]BOP 2014-2025'!D21/2</f>
        <v>10.699937672513343</v>
      </c>
      <c r="F21" s="15">
        <f>'[1]BOP 2014-2025'!E21/2</f>
        <v>20.786884084582184</v>
      </c>
      <c r="G21" s="15">
        <f>'[1]BOP 2014-2025'!F21/2</f>
        <v>21.331037210495985</v>
      </c>
    </row>
    <row r="22" spans="1:7" ht="12.75" x14ac:dyDescent="0.2">
      <c r="A22" s="2" t="s">
        <v>12</v>
      </c>
      <c r="C22" s="16">
        <f>'[1]BOP 2014-2025'!B22/2</f>
        <v>2.3575094999999999</v>
      </c>
      <c r="D22" s="16">
        <f>'[1]BOP 2014-2025'!C22/2</f>
        <v>2.3575094999999999</v>
      </c>
      <c r="E22" s="16">
        <f>'[1]BOP 2014-2025'!D22/2</f>
        <v>2.3575094999999999</v>
      </c>
      <c r="F22" s="16">
        <f>'[1]BOP 2014-2025'!E22/2</f>
        <v>2.3575094999999999</v>
      </c>
      <c r="G22" s="16">
        <f>'[1]BOP 2014-2025'!F22/2</f>
        <v>2.3575094999999999</v>
      </c>
    </row>
    <row r="23" spans="1:7" ht="12.75" x14ac:dyDescent="0.2">
      <c r="A23" s="2" t="s">
        <v>13</v>
      </c>
      <c r="C23" s="16">
        <f>'[1]BOP 2014-2025'!B23/2</f>
        <v>5.2321196666042642</v>
      </c>
      <c r="D23" s="16">
        <f>'[1]BOP 2014-2025'!C23/2</f>
        <v>3.908950161318935</v>
      </c>
      <c r="E23" s="16">
        <f>'[1]BOP 2014-2025'!D23/2</f>
        <v>8.3424281725133422</v>
      </c>
      <c r="F23" s="16">
        <f>'[1]BOP 2014-2025'!E23/2</f>
        <v>18.429374584582185</v>
      </c>
      <c r="G23" s="16">
        <f>'[1]BOP 2014-2025'!F23/2</f>
        <v>18.973527710495983</v>
      </c>
    </row>
    <row r="24" spans="1:7" s="11" customFormat="1" ht="15" x14ac:dyDescent="0.25">
      <c r="A24" s="4" t="s">
        <v>14</v>
      </c>
      <c r="C24" s="15">
        <f>'[1]BOP 2014-2025'!B24/2</f>
        <v>66.225751145856435</v>
      </c>
      <c r="D24" s="15">
        <f>'[1]BOP 2014-2025'!C24/2</f>
        <v>84.19647539247643</v>
      </c>
      <c r="E24" s="15">
        <f>'[1]BOP 2014-2025'!D24/2</f>
        <v>144.63231963983156</v>
      </c>
      <c r="F24" s="15">
        <f>'[1]BOP 2014-2025'!E24/2</f>
        <v>131.97804803020537</v>
      </c>
      <c r="G24" s="15">
        <f>'[1]BOP 2014-2025'!F24/2</f>
        <v>151.26237653417462</v>
      </c>
    </row>
    <row r="25" spans="1:7" ht="12.75" x14ac:dyDescent="0.2">
      <c r="A25" s="2" t="s">
        <v>12</v>
      </c>
      <c r="C25" s="16">
        <f>'[1]BOP 2014-2025'!B25/2</f>
        <v>5.9927593103119641</v>
      </c>
      <c r="D25" s="16">
        <f>'[1]BOP 2014-2025'!C25/2</f>
        <v>6.3026140037547496</v>
      </c>
      <c r="E25" s="16">
        <f>'[1]BOP 2014-2025'!D25/2</f>
        <v>5.6859827353966947</v>
      </c>
      <c r="F25" s="16">
        <f>'[1]BOP 2014-2025'!E25/2</f>
        <v>4.2813457659475835</v>
      </c>
      <c r="G25" s="16">
        <f>'[1]BOP 2014-2025'!F25/2</f>
        <v>7.9978914824432916</v>
      </c>
    </row>
    <row r="26" spans="1:7" ht="12.75" x14ac:dyDescent="0.2">
      <c r="A26" s="2" t="s">
        <v>13</v>
      </c>
      <c r="C26" s="16">
        <f>'[1]BOP 2014-2025'!B26/2</f>
        <v>60.232991835544468</v>
      </c>
      <c r="D26" s="16">
        <f>'[1]BOP 2014-2025'!C26/2</f>
        <v>77.893861388721675</v>
      </c>
      <c r="E26" s="16">
        <f>'[1]BOP 2014-2025'!D26/2</f>
        <v>138.94633690443487</v>
      </c>
      <c r="F26" s="16">
        <f>'[1]BOP 2014-2025'!E26/2</f>
        <v>127.69670226425778</v>
      </c>
      <c r="G26" s="16">
        <f>'[1]BOP 2014-2025'!F26/2</f>
        <v>143.26448505173133</v>
      </c>
    </row>
    <row r="27" spans="1:7" s="11" customFormat="1" ht="15" x14ac:dyDescent="0.25">
      <c r="A27" s="1" t="s">
        <v>15</v>
      </c>
      <c r="C27" s="15">
        <f>'[1]BOP 2014-2025'!B27/2</f>
        <v>-245.83123043772821</v>
      </c>
      <c r="D27" s="15">
        <f>'[1]BOP 2014-2025'!C27/2</f>
        <v>-284.38742277832557</v>
      </c>
      <c r="E27" s="15">
        <f>'[1]BOP 2014-2025'!D27/2</f>
        <v>-338.4465180966547</v>
      </c>
      <c r="F27" s="15">
        <f>'[1]BOP 2014-2025'!E27/2</f>
        <v>-148.33679957400076</v>
      </c>
      <c r="G27" s="15">
        <f>'[1]BOP 2014-2025'!F27/2</f>
        <v>-213.75573746097359</v>
      </c>
    </row>
    <row r="28" spans="1:7" ht="12.75" x14ac:dyDescent="0.2">
      <c r="A28" s="2" t="s">
        <v>16</v>
      </c>
      <c r="C28" s="16">
        <f>'[1]BOP 2014-2025'!B28/2</f>
        <v>161.3089774765611</v>
      </c>
      <c r="D28" s="16">
        <f>'[1]BOP 2014-2025'!C28/2</f>
        <v>169.16602460172098</v>
      </c>
      <c r="E28" s="16">
        <f>'[1]BOP 2014-2025'!D28/2</f>
        <v>176.38698977386235</v>
      </c>
      <c r="F28" s="16">
        <f>'[1]BOP 2014-2025'!E28/2</f>
        <v>194.59940119575919</v>
      </c>
      <c r="G28" s="16">
        <f>'[1]BOP 2014-2025'!F28/2</f>
        <v>209.50199476782842</v>
      </c>
    </row>
    <row r="29" spans="1:7" ht="12.75" x14ac:dyDescent="0.2">
      <c r="A29" s="2" t="s">
        <v>17</v>
      </c>
      <c r="C29" s="16">
        <f>'[1]BOP 2014-2025'!B29/2</f>
        <v>43.397534278051239</v>
      </c>
      <c r="D29" s="16">
        <f>'[1]BOP 2014-2025'!C29/2</f>
        <v>42.646966979953021</v>
      </c>
      <c r="E29" s="16">
        <f>'[1]BOP 2014-2025'!D29/2</f>
        <v>73.506007991880168</v>
      </c>
      <c r="F29" s="16">
        <f>'[1]BOP 2014-2025'!E29/2</f>
        <v>66.023655086146903</v>
      </c>
      <c r="G29" s="16">
        <f>'[1]BOP 2014-2025'!F29/2</f>
        <v>47.411236598125846</v>
      </c>
    </row>
    <row r="30" spans="1:7" s="11" customFormat="1" ht="15" x14ac:dyDescent="0.25">
      <c r="A30" s="1" t="s">
        <v>18</v>
      </c>
      <c r="C30" s="15">
        <f>'[1]BOP 2014-2025'!B30/2</f>
        <v>14.273500000000002</v>
      </c>
      <c r="D30" s="15">
        <f>'[1]BOP 2014-2025'!C30/2</f>
        <v>241.4385</v>
      </c>
      <c r="E30" s="15">
        <f>'[1]BOP 2014-2025'!D30/2</f>
        <v>29.439849535</v>
      </c>
      <c r="F30" s="15">
        <f>'[1]BOP 2014-2025'!E30/2</f>
        <v>25.148250400000002</v>
      </c>
      <c r="G30" s="15">
        <f>'[1]BOP 2014-2025'!F30/2</f>
        <v>6.3694298300000005</v>
      </c>
    </row>
    <row r="31" spans="1:7" ht="12.75" x14ac:dyDescent="0.2">
      <c r="A31" s="2" t="s">
        <v>19</v>
      </c>
      <c r="C31" s="16">
        <f>'[1]BOP 2014-2025'!B31/2</f>
        <v>14.273500000000002</v>
      </c>
      <c r="D31" s="16">
        <f>'[1]BOP 2014-2025'!C31/2</f>
        <v>275.98849999999999</v>
      </c>
      <c r="E31" s="16">
        <f>'[1]BOP 2014-2025'!D31/2</f>
        <v>29.439849535</v>
      </c>
      <c r="F31" s="16">
        <f>'[1]BOP 2014-2025'!E31/2</f>
        <v>25.148250400000002</v>
      </c>
      <c r="G31" s="16">
        <f>'[1]BOP 2014-2025'!F31/2</f>
        <v>6.3694298300000005</v>
      </c>
    </row>
    <row r="32" spans="1:7" ht="12.75" x14ac:dyDescent="0.2">
      <c r="A32" s="2" t="s">
        <v>20</v>
      </c>
      <c r="C32" s="16">
        <f>'[1]BOP 2014-2025'!B32/2</f>
        <v>0</v>
      </c>
      <c r="D32" s="16">
        <f>'[1]BOP 2014-2025'!C32/2</f>
        <v>34.549999999999997</v>
      </c>
      <c r="E32" s="16">
        <f>'[1]BOP 2014-2025'!D32/2</f>
        <v>0</v>
      </c>
      <c r="F32" s="16">
        <f>'[1]BOP 2014-2025'!E32/2</f>
        <v>0</v>
      </c>
      <c r="G32" s="16">
        <f>'[1]BOP 2014-2025'!F32/2</f>
        <v>0</v>
      </c>
    </row>
    <row r="33" spans="1:7" s="11" customFormat="1" ht="15" x14ac:dyDescent="0.25">
      <c r="A33" s="5" t="s">
        <v>21</v>
      </c>
      <c r="C33" s="15">
        <f>'[1]BOP 2014-2025'!B33/2</f>
        <v>-168.84785072008415</v>
      </c>
      <c r="D33" s="15">
        <f>'[1]BOP 2014-2025'!C33/2</f>
        <v>49.330320721978524</v>
      </c>
      <c r="E33" s="15">
        <f>'[1]BOP 2014-2025'!D33/2</f>
        <v>-187.69209994234444</v>
      </c>
      <c r="F33" s="15">
        <f>'[1]BOP 2014-2025'!E33/2</f>
        <v>-36.29921554996367</v>
      </c>
      <c r="G33" s="15">
        <f>'[1]BOP 2014-2025'!F33/2</f>
        <v>-82.088962357251944</v>
      </c>
    </row>
    <row r="34" spans="1:7" s="11" customFormat="1" ht="12.75" x14ac:dyDescent="0.2">
      <c r="A34" s="6" t="s">
        <v>22</v>
      </c>
      <c r="C34" s="18">
        <f>'[1]BOP 2014-2025'!B34/2</f>
        <v>35.791796495208956</v>
      </c>
      <c r="D34" s="18">
        <f>'[1]BOP 2014-2025'!C34/2</f>
        <v>164.80225165873549</v>
      </c>
      <c r="E34" s="18">
        <f>'[1]BOP 2014-2025'!D34/2</f>
        <v>-33.562825421080092</v>
      </c>
      <c r="F34" s="18">
        <f>'[1]BOP 2014-2025'!E34/2</f>
        <v>94.571958499194309</v>
      </c>
      <c r="G34" s="18">
        <f>'[1]BOP 2014-2025'!F34/2</f>
        <v>125.30250287126729</v>
      </c>
    </row>
    <row r="35" spans="1:7" s="11" customFormat="1" ht="12.75" x14ac:dyDescent="0.2">
      <c r="A35" s="6" t="s">
        <v>23</v>
      </c>
      <c r="C35" s="18">
        <f>'[1]BOP 2014-2025'!B35/2</f>
        <v>204.63964721529308</v>
      </c>
      <c r="D35" s="18">
        <f>'[1]BOP 2014-2025'!C35/2</f>
        <v>115.47193093675691</v>
      </c>
      <c r="E35" s="18">
        <f>'[1]BOP 2014-2025'!D35/2</f>
        <v>154.12927452126436</v>
      </c>
      <c r="F35" s="18">
        <f>'[1]BOP 2014-2025'!E35/2</f>
        <v>130.87117404915799</v>
      </c>
      <c r="G35" s="18">
        <f>'[1]BOP 2014-2025'!F35/2</f>
        <v>207.39146522851922</v>
      </c>
    </row>
    <row r="36" spans="1:7" s="11" customFormat="1" ht="15" x14ac:dyDescent="0.25">
      <c r="A36" s="3" t="s">
        <v>24</v>
      </c>
      <c r="C36" s="15">
        <f>'[1]BOP 2014-2025'!B36/2</f>
        <v>-71.774621669363228</v>
      </c>
      <c r="D36" s="15">
        <f>'[1]BOP 2014-2025'!C36/2</f>
        <v>-123.95831884843547</v>
      </c>
      <c r="E36" s="15">
        <f>'[1]BOP 2014-2025'!D36/2</f>
        <v>-139.70755883059343</v>
      </c>
      <c r="F36" s="15">
        <f>'[1]BOP 2014-2025'!E36/2</f>
        <v>-13.78245866688907</v>
      </c>
      <c r="G36" s="15">
        <f>'[1]BOP 2014-2025'!F36/2</f>
        <v>-125.85220340559849</v>
      </c>
    </row>
    <row r="37" spans="1:7" ht="12.75" x14ac:dyDescent="0.2">
      <c r="A37" s="7" t="s">
        <v>25</v>
      </c>
      <c r="C37" s="16">
        <f>'[1]BOP 2014-2025'!B37/2</f>
        <v>4.4281918308500003</v>
      </c>
      <c r="D37" s="16">
        <f>'[1]BOP 2014-2025'!C37/2</f>
        <v>1.5371743471500001</v>
      </c>
      <c r="E37" s="16">
        <f>'[1]BOP 2014-2025'!D37/2</f>
        <v>1.20040879</v>
      </c>
      <c r="F37" s="16">
        <f>'[1]BOP 2014-2025'!E37/2</f>
        <v>2.2550718600000002</v>
      </c>
      <c r="G37" s="16">
        <f>'[1]BOP 2014-2025'!F37/2</f>
        <v>2.61103342</v>
      </c>
    </row>
    <row r="38" spans="1:7" ht="12.75" x14ac:dyDescent="0.2">
      <c r="A38" s="7" t="s">
        <v>26</v>
      </c>
      <c r="C38" s="16">
        <f>'[1]BOP 2014-2025'!B38/2</f>
        <v>76.202813500213225</v>
      </c>
      <c r="D38" s="16">
        <f>'[1]BOP 2014-2025'!C38/2</f>
        <v>125.49549319558547</v>
      </c>
      <c r="E38" s="16">
        <f>'[1]BOP 2014-2025'!D38/2</f>
        <v>140.90796762059344</v>
      </c>
      <c r="F38" s="16">
        <f>'[1]BOP 2014-2025'!E38/2</f>
        <v>16.037530526889078</v>
      </c>
      <c r="G38" s="16">
        <f>'[1]BOP 2014-2025'!F38/2</f>
        <v>128.4632368255985</v>
      </c>
    </row>
    <row r="39" spans="1:7" s="11" customFormat="1" ht="15" x14ac:dyDescent="0.25">
      <c r="A39" s="3" t="s">
        <v>27</v>
      </c>
      <c r="C39" s="15">
        <f>'[1]BOP 2014-2025'!B39/2</f>
        <v>-6.4993985325426822</v>
      </c>
      <c r="D39" s="15">
        <f>'[1]BOP 2014-2025'!C39/2</f>
        <v>564.90058748216734</v>
      </c>
      <c r="E39" s="15">
        <f>'[1]BOP 2014-2025'!D39/2</f>
        <v>5.9311290639425872E-4</v>
      </c>
      <c r="F39" s="15">
        <f>'[1]BOP 2014-2025'!E39/2</f>
        <v>5.9335291622962364E-4</v>
      </c>
      <c r="G39" s="15">
        <f>'[1]BOP 2014-2025'!F39/2</f>
        <v>6.4263104596588112E-4</v>
      </c>
    </row>
    <row r="40" spans="1:7" ht="12.75" x14ac:dyDescent="0.2">
      <c r="A40" s="7" t="s">
        <v>25</v>
      </c>
      <c r="C40" s="16">
        <f>'[1]BOP 2014-2025'!B40/2</f>
        <v>6.0146745731749036E-4</v>
      </c>
      <c r="D40" s="16">
        <f>'[1]BOP 2014-2025'!C40/2</f>
        <v>5.8748216743773453E-4</v>
      </c>
      <c r="E40" s="16">
        <f>'[1]BOP 2014-2025'!D40/2</f>
        <v>5.9311290639425872E-4</v>
      </c>
      <c r="F40" s="16">
        <f>'[1]BOP 2014-2025'!E40/2</f>
        <v>5.9335291622962364E-4</v>
      </c>
      <c r="G40" s="16">
        <f>'[1]BOP 2014-2025'!F40/2</f>
        <v>6.4263104596588112E-4</v>
      </c>
    </row>
    <row r="41" spans="1:7" ht="12.75" x14ac:dyDescent="0.2">
      <c r="A41" s="7" t="s">
        <v>26</v>
      </c>
      <c r="C41" s="16">
        <f>'[1]BOP 2014-2025'!B41/2</f>
        <v>6.5</v>
      </c>
      <c r="D41" s="16">
        <f>'[1]BOP 2014-2025'!C41/2</f>
        <v>-564.9</v>
      </c>
      <c r="E41" s="16">
        <f>'[1]BOP 2014-2025'!D41/2</f>
        <v>0</v>
      </c>
      <c r="F41" s="16">
        <f>'[1]BOP 2014-2025'!E41/2</f>
        <v>0</v>
      </c>
      <c r="G41" s="16">
        <f>'[1]BOP 2014-2025'!F41/2</f>
        <v>0</v>
      </c>
    </row>
    <row r="42" spans="1:7" s="11" customFormat="1" ht="15" x14ac:dyDescent="0.25">
      <c r="A42" s="3" t="s">
        <v>28</v>
      </c>
      <c r="C42" s="15">
        <f>'[1]BOP 2014-2025'!B42/2</f>
        <v>0</v>
      </c>
      <c r="D42" s="15">
        <f>'[1]BOP 2014-2025'!C42/2</f>
        <v>0</v>
      </c>
      <c r="E42" s="15">
        <f>'[1]BOP 2014-2025'!D42/2</f>
        <v>0</v>
      </c>
      <c r="F42" s="15">
        <f>'[1]BOP 2014-2025'!E42/2</f>
        <v>0</v>
      </c>
      <c r="G42" s="15">
        <f>'[1]BOP 2014-2025'!F42/2</f>
        <v>0</v>
      </c>
    </row>
    <row r="43" spans="1:7" ht="12.75" x14ac:dyDescent="0.2">
      <c r="A43" s="7" t="s">
        <v>25</v>
      </c>
      <c r="C43" s="16">
        <f>'[1]BOP 2014-2025'!B43/2</f>
        <v>0</v>
      </c>
      <c r="D43" s="16">
        <f>'[1]BOP 2014-2025'!C43/2</f>
        <v>0</v>
      </c>
      <c r="E43" s="16">
        <f>'[1]BOP 2014-2025'!D43/2</f>
        <v>0</v>
      </c>
      <c r="F43" s="16">
        <f>'[1]BOP 2014-2025'!E43/2</f>
        <v>0</v>
      </c>
      <c r="G43" s="16">
        <f>'[1]BOP 2014-2025'!F43/2</f>
        <v>0</v>
      </c>
    </row>
    <row r="44" spans="1:7" ht="12.75" x14ac:dyDescent="0.2">
      <c r="A44" s="7" t="s">
        <v>26</v>
      </c>
      <c r="C44" s="16">
        <f>'[1]BOP 2014-2025'!B44/2</f>
        <v>0</v>
      </c>
      <c r="D44" s="16">
        <f>'[1]BOP 2014-2025'!C44/2</f>
        <v>0</v>
      </c>
      <c r="E44" s="16">
        <f>'[1]BOP 2014-2025'!D44/2</f>
        <v>0</v>
      </c>
      <c r="F44" s="16">
        <f>'[1]BOP 2014-2025'!E44/2</f>
        <v>0</v>
      </c>
      <c r="G44" s="16">
        <f>'[1]BOP 2014-2025'!F44/2</f>
        <v>0</v>
      </c>
    </row>
    <row r="45" spans="1:7" s="11" customFormat="1" ht="15" x14ac:dyDescent="0.25">
      <c r="A45" s="3" t="s">
        <v>29</v>
      </c>
      <c r="C45" s="15">
        <f>'[1]BOP 2014-2025'!B45/2</f>
        <v>-90.573830518178241</v>
      </c>
      <c r="D45" s="15">
        <f>'[1]BOP 2014-2025'!C45/2</f>
        <v>-391.61194791175342</v>
      </c>
      <c r="E45" s="15">
        <f>'[1]BOP 2014-2025'!D45/2</f>
        <v>-47.985134224657429</v>
      </c>
      <c r="F45" s="15">
        <f>'[1]BOP 2014-2025'!E45/2</f>
        <v>-22.517350235990826</v>
      </c>
      <c r="G45" s="15">
        <f>'[1]BOP 2014-2025'!F45/2</f>
        <v>43.762598417300573</v>
      </c>
    </row>
    <row r="46" spans="1:7" ht="12.75" x14ac:dyDescent="0.2">
      <c r="A46" s="8" t="s">
        <v>25</v>
      </c>
      <c r="C46" s="16">
        <f>'[1]BOP 2014-2025'!B46/2</f>
        <v>31.363003196901634</v>
      </c>
      <c r="D46" s="16">
        <f>'[1]BOP 2014-2025'!C46/2</f>
        <v>163.26448982941804</v>
      </c>
      <c r="E46" s="16">
        <f>'[1]BOP 2014-2025'!D46/2</f>
        <v>-34.763827323986483</v>
      </c>
      <c r="F46" s="16">
        <f>'[1]BOP 2014-2025'!E46/2</f>
        <v>92.316293286278082</v>
      </c>
      <c r="G46" s="16">
        <f>'[1]BOP 2014-2025'!F46/2</f>
        <v>122.69082682022133</v>
      </c>
    </row>
    <row r="47" spans="1:7" ht="12.75" x14ac:dyDescent="0.2">
      <c r="A47" s="7" t="s">
        <v>26</v>
      </c>
      <c r="C47" s="16">
        <f>'[1]BOP 2014-2025'!B47/2</f>
        <v>121.93683371507987</v>
      </c>
      <c r="D47" s="16">
        <f>'[1]BOP 2014-2025'!C47/2</f>
        <v>554.87643774117146</v>
      </c>
      <c r="E47" s="16">
        <f>'[1]BOP 2014-2025'!D47/2</f>
        <v>13.221306900670948</v>
      </c>
      <c r="F47" s="16">
        <f>'[1]BOP 2014-2025'!E47/2</f>
        <v>114.83364352226891</v>
      </c>
      <c r="G47" s="16">
        <f>'[1]BOP 2014-2025'!F47/2</f>
        <v>78.928228402920766</v>
      </c>
    </row>
    <row r="48" spans="1:7" s="11" customFormat="1" ht="15" x14ac:dyDescent="0.25">
      <c r="A48" s="14" t="s">
        <v>30</v>
      </c>
      <c r="B48" s="19"/>
      <c r="C48" s="15">
        <f>'[1]BOP 2014-2025'!B48/2</f>
        <v>15.001433009134274</v>
      </c>
      <c r="D48" s="15">
        <f>'[1]BOP 2014-2025'!C48/2</f>
        <v>40.86967787853618</v>
      </c>
      <c r="E48" s="15">
        <f>'[1]BOP 2014-2025'!D48/2</f>
        <v>76.861041257328026</v>
      </c>
      <c r="F48" s="15">
        <f>'[1]BOP 2014-2025'!E48/2</f>
        <v>-50.881846360575082</v>
      </c>
      <c r="G48" s="15">
        <f>'[1]BOP 2014-2025'!F48/2</f>
        <v>-27.955533280980923</v>
      </c>
    </row>
    <row r="49" spans="1:7" s="11" customFormat="1" ht="12.75" x14ac:dyDescent="0.2">
      <c r="A49" s="14" t="s">
        <v>31</v>
      </c>
      <c r="B49" s="19"/>
      <c r="C49" s="18">
        <f>'[1]BOP 2014-2025'!B49/2</f>
        <v>70.202996490000032</v>
      </c>
      <c r="D49" s="18">
        <f>'[1]BOP 2014-2025'!C49/2</f>
        <v>75.109492000000017</v>
      </c>
      <c r="E49" s="18">
        <f>'[1]BOP 2014-2025'!D49/2</f>
        <v>58.427454420000018</v>
      </c>
      <c r="F49" s="18">
        <f>'[1]BOP 2014-2025'!E49/2</f>
        <v>-9.1954338749999991</v>
      </c>
      <c r="G49" s="18">
        <f>'[1]BOP 2014-2025'!F49/2</f>
        <v>8.8378796149999772</v>
      </c>
    </row>
  </sheetData>
  <mergeCells count="3">
    <mergeCell ref="A1:F1"/>
    <mergeCell ref="A49:B49"/>
    <mergeCell ref="A48:B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Sears</dc:creator>
  <cp:lastModifiedBy>Kevin Sears</cp:lastModifiedBy>
  <dcterms:created xsi:type="dcterms:W3CDTF">2025-07-30T19:19:12Z</dcterms:created>
  <dcterms:modified xsi:type="dcterms:W3CDTF">2025-07-30T19:34:50Z</dcterms:modified>
</cp:coreProperties>
</file>