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240" yWindow="45" windowWidth="20115" windowHeight="7995" tabRatio="877"/>
  </bookViews>
  <sheets>
    <sheet name="Total Exports" sheetId="5" r:id="rId1"/>
  </sheets>
  <definedNames>
    <definedName name="_xlnm.Print_Area" localSheetId="0">'Total Exports'!$B$2:$AN$30</definedName>
    <definedName name="_xlnm.Print_Titles" localSheetId="0">'Total Exports'!$A:$A</definedName>
  </definedNames>
  <calcPr calcId="162913"/>
</workbook>
</file>

<file path=xl/calcChain.xml><?xml version="1.0" encoding="utf-8"?>
<calcChain xmlns="http://schemas.openxmlformats.org/spreadsheetml/2006/main">
  <c r="AZ21" i="5" l="1"/>
  <c r="AZ17" i="5" s="1"/>
  <c r="AZ9" i="5"/>
  <c r="AZ7" i="5" l="1"/>
  <c r="AO21" i="5" l="1"/>
  <c r="AO17" i="5" s="1"/>
  <c r="AP21" i="5"/>
  <c r="AP17" i="5" s="1"/>
  <c r="AQ21" i="5"/>
  <c r="AQ17" i="5" s="1"/>
  <c r="AR21" i="5"/>
  <c r="AR17" i="5" s="1"/>
  <c r="AS21" i="5"/>
  <c r="AS17" i="5" s="1"/>
  <c r="AT21" i="5"/>
  <c r="AT17" i="5" s="1"/>
  <c r="AU21" i="5"/>
  <c r="AU17" i="5" s="1"/>
  <c r="AV21" i="5"/>
  <c r="AV17" i="5" s="1"/>
  <c r="AW21" i="5"/>
  <c r="AW17" i="5" s="1"/>
  <c r="AX21" i="5"/>
  <c r="AX17" i="5" s="1"/>
  <c r="AY21" i="5"/>
  <c r="AY17" i="5" s="1"/>
  <c r="AO9" i="5"/>
  <c r="AP9" i="5"/>
  <c r="AQ9" i="5"/>
  <c r="AR9" i="5"/>
  <c r="AS9" i="5"/>
  <c r="AT9" i="5"/>
  <c r="AU9" i="5"/>
  <c r="AV9" i="5"/>
  <c r="AW9" i="5"/>
  <c r="AX9" i="5"/>
  <c r="AY9" i="5"/>
  <c r="AU7" i="5" l="1"/>
  <c r="AV7" i="5"/>
  <c r="AR7" i="5"/>
  <c r="AY7" i="5"/>
  <c r="AQ7" i="5"/>
  <c r="AX7" i="5"/>
  <c r="AT7" i="5"/>
  <c r="AP7" i="5"/>
  <c r="AW7" i="5"/>
  <c r="AS7" i="5"/>
  <c r="AO7" i="5"/>
  <c r="D21" i="5" l="1"/>
  <c r="D17" i="5" s="1"/>
  <c r="C21" i="5"/>
  <c r="C17" i="5" s="1"/>
  <c r="AN21" i="5"/>
  <c r="AN17" i="5" s="1"/>
  <c r="AM21" i="5"/>
  <c r="AL21" i="5"/>
  <c r="AL17" i="5" s="1"/>
  <c r="AK21" i="5"/>
  <c r="AJ21" i="5"/>
  <c r="AJ17" i="5" s="1"/>
  <c r="AI21" i="5"/>
  <c r="AH21" i="5"/>
  <c r="AG21" i="5"/>
  <c r="AF21" i="5"/>
  <c r="AF17" i="5" s="1"/>
  <c r="AE21" i="5"/>
  <c r="AD21" i="5"/>
  <c r="AC21" i="5"/>
  <c r="B21" i="5"/>
  <c r="AH17" i="5"/>
  <c r="AD17" i="5"/>
  <c r="AN9" i="5"/>
  <c r="AM9" i="5"/>
  <c r="AL9" i="5"/>
  <c r="AK9" i="5"/>
  <c r="AJ9" i="5"/>
  <c r="AI9" i="5"/>
  <c r="AH9" i="5"/>
  <c r="AG9" i="5"/>
  <c r="AF9" i="5"/>
  <c r="AE9" i="5"/>
  <c r="AD9" i="5"/>
  <c r="AC9" i="5"/>
  <c r="C9" i="5"/>
  <c r="AF7" i="5" l="1"/>
  <c r="AD7" i="5"/>
  <c r="AN7" i="5"/>
  <c r="AN59" i="5" s="1"/>
  <c r="AL7" i="5"/>
  <c r="AL60" i="5" s="1"/>
  <c r="AA9" i="5"/>
  <c r="K9" i="5"/>
  <c r="O9" i="5"/>
  <c r="S9" i="5"/>
  <c r="AH7" i="5"/>
  <c r="AH48" i="5" s="1"/>
  <c r="E21" i="5"/>
  <c r="E17" i="5" s="1"/>
  <c r="AJ7" i="5"/>
  <c r="AJ58" i="5" s="1"/>
  <c r="E9" i="5"/>
  <c r="W9" i="5"/>
  <c r="F21" i="5"/>
  <c r="F17" i="5" s="1"/>
  <c r="G9" i="5"/>
  <c r="AB9" i="5"/>
  <c r="L9" i="5"/>
  <c r="X9" i="5"/>
  <c r="I9" i="5"/>
  <c r="M9" i="5"/>
  <c r="Q9" i="5"/>
  <c r="U9" i="5"/>
  <c r="Y9" i="5"/>
  <c r="G21" i="5"/>
  <c r="G17" i="5" s="1"/>
  <c r="P9" i="5"/>
  <c r="T9" i="5"/>
  <c r="J9" i="5"/>
  <c r="N9" i="5"/>
  <c r="R9" i="5"/>
  <c r="V9" i="5"/>
  <c r="Z9" i="5"/>
  <c r="H21" i="5"/>
  <c r="H17" i="5" s="1"/>
  <c r="B9" i="5"/>
  <c r="D9" i="5"/>
  <c r="D7" i="5" s="1"/>
  <c r="D61" i="5" s="1"/>
  <c r="F9" i="5"/>
  <c r="H9" i="5"/>
  <c r="AF62" i="5"/>
  <c r="AF61" i="5"/>
  <c r="AF60" i="5"/>
  <c r="AF59" i="5"/>
  <c r="AF58" i="5"/>
  <c r="AF57" i="5"/>
  <c r="AF56" i="5"/>
  <c r="AF52" i="5"/>
  <c r="AF48" i="5"/>
  <c r="AF46" i="5"/>
  <c r="AF45" i="5"/>
  <c r="AF44" i="5"/>
  <c r="AF40" i="5"/>
  <c r="AN62" i="5"/>
  <c r="AN57" i="5"/>
  <c r="C7" i="5"/>
  <c r="B17" i="5"/>
  <c r="AD50" i="5"/>
  <c r="AD54" i="5"/>
  <c r="AF54" i="5"/>
  <c r="AD62" i="5"/>
  <c r="AD61" i="5"/>
  <c r="AD60" i="5"/>
  <c r="AD59" i="5"/>
  <c r="AD58" i="5"/>
  <c r="AD57" i="5"/>
  <c r="AD56" i="5"/>
  <c r="AD52" i="5"/>
  <c r="AD48" i="5"/>
  <c r="AD46" i="5"/>
  <c r="AD45" i="5"/>
  <c r="AD44" i="5"/>
  <c r="AD40" i="5"/>
  <c r="AH58" i="5"/>
  <c r="AL45" i="5"/>
  <c r="AC17" i="5"/>
  <c r="AC7" i="5" s="1"/>
  <c r="AE17" i="5"/>
  <c r="AE7" i="5" s="1"/>
  <c r="AG17" i="5"/>
  <c r="AG7" i="5" s="1"/>
  <c r="AI17" i="5"/>
  <c r="AK17" i="5"/>
  <c r="AK7" i="5" s="1"/>
  <c r="AM17" i="5"/>
  <c r="AM7" i="5" s="1"/>
  <c r="I21" i="5"/>
  <c r="AD42" i="5"/>
  <c r="AF42" i="5"/>
  <c r="AF50" i="5"/>
  <c r="AA21" i="5"/>
  <c r="AA17" i="5" s="1"/>
  <c r="Y21" i="5"/>
  <c r="Y17" i="5" s="1"/>
  <c r="W21" i="5"/>
  <c r="W17" i="5" s="1"/>
  <c r="U21" i="5"/>
  <c r="U17" i="5" s="1"/>
  <c r="S21" i="5"/>
  <c r="S17" i="5" s="1"/>
  <c r="Q21" i="5"/>
  <c r="Q17" i="5" s="1"/>
  <c r="O21" i="5"/>
  <c r="O17" i="5" s="1"/>
  <c r="M21" i="5"/>
  <c r="M17" i="5" s="1"/>
  <c r="K21" i="5"/>
  <c r="K17" i="5" s="1"/>
  <c r="AB21" i="5"/>
  <c r="AB17" i="5" s="1"/>
  <c r="Z21" i="5"/>
  <c r="Z17" i="5" s="1"/>
  <c r="X21" i="5"/>
  <c r="X17" i="5" s="1"/>
  <c r="V21" i="5"/>
  <c r="V17" i="5" s="1"/>
  <c r="T21" i="5"/>
  <c r="T17" i="5" s="1"/>
  <c r="R21" i="5"/>
  <c r="R17" i="5" s="1"/>
  <c r="P21" i="5"/>
  <c r="P17" i="5" s="1"/>
  <c r="N21" i="5"/>
  <c r="N17" i="5" s="1"/>
  <c r="L21" i="5"/>
  <c r="L17" i="5" s="1"/>
  <c r="J21" i="5"/>
  <c r="J17" i="5" s="1"/>
  <c r="AN45" i="5" l="1"/>
  <c r="AJ62" i="5"/>
  <c r="AH62" i="5"/>
  <c r="AH50" i="5"/>
  <c r="AH54" i="5"/>
  <c r="AN50" i="5"/>
  <c r="AN54" i="5"/>
  <c r="AN46" i="5"/>
  <c r="AN58" i="5"/>
  <c r="AN48" i="5"/>
  <c r="AN60" i="5"/>
  <c r="AN42" i="5"/>
  <c r="AN40" i="5"/>
  <c r="AN56" i="5"/>
  <c r="AN61" i="5"/>
  <c r="AH40" i="5"/>
  <c r="AL54" i="5"/>
  <c r="AL50" i="5"/>
  <c r="AN44" i="5"/>
  <c r="AN52" i="5"/>
  <c r="AL56" i="5"/>
  <c r="AL59" i="5"/>
  <c r="AL46" i="5"/>
  <c r="AL57" i="5"/>
  <c r="AL61" i="5"/>
  <c r="AJ40" i="5"/>
  <c r="AL42" i="5"/>
  <c r="AI7" i="5"/>
  <c r="AL40" i="5"/>
  <c r="AL48" i="5"/>
  <c r="AL58" i="5"/>
  <c r="AL62" i="5"/>
  <c r="AJ48" i="5"/>
  <c r="AL44" i="5"/>
  <c r="AL52" i="5"/>
  <c r="AJ44" i="5"/>
  <c r="AJ52" i="5"/>
  <c r="AJ59" i="5"/>
  <c r="AJ50" i="5"/>
  <c r="AJ42" i="5"/>
  <c r="AJ54" i="5"/>
  <c r="AJ45" i="5"/>
  <c r="AJ56" i="5"/>
  <c r="AJ60" i="5"/>
  <c r="AJ46" i="5"/>
  <c r="AJ57" i="5"/>
  <c r="AJ61" i="5"/>
  <c r="D54" i="5"/>
  <c r="E7" i="5"/>
  <c r="E60" i="5" s="1"/>
  <c r="B7" i="5"/>
  <c r="B60" i="5" s="1"/>
  <c r="AH52" i="5"/>
  <c r="AH59" i="5"/>
  <c r="D44" i="5"/>
  <c r="D57" i="5"/>
  <c r="G7" i="5"/>
  <c r="G42" i="5" s="1"/>
  <c r="AH45" i="5"/>
  <c r="AH56" i="5"/>
  <c r="AH60" i="5"/>
  <c r="D46" i="5"/>
  <c r="D59" i="5"/>
  <c r="AH44" i="5"/>
  <c r="AH42" i="5"/>
  <c r="AH46" i="5"/>
  <c r="AH57" i="5"/>
  <c r="AH61" i="5"/>
  <c r="D50" i="5"/>
  <c r="F7" i="5"/>
  <c r="F44" i="5" s="1"/>
  <c r="C42" i="5"/>
  <c r="D62" i="5"/>
  <c r="AE54" i="5"/>
  <c r="AM42" i="5"/>
  <c r="H7" i="5"/>
  <c r="H54" i="5" s="1"/>
  <c r="D42" i="5"/>
  <c r="D40" i="5"/>
  <c r="D45" i="5"/>
  <c r="D48" i="5"/>
  <c r="D52" i="5"/>
  <c r="D56" i="5"/>
  <c r="D58" i="5"/>
  <c r="D60" i="5"/>
  <c r="L7" i="5"/>
  <c r="L54" i="5" s="1"/>
  <c r="P7" i="5"/>
  <c r="P54" i="5" s="1"/>
  <c r="T7" i="5"/>
  <c r="T54" i="5" s="1"/>
  <c r="X7" i="5"/>
  <c r="AB7" i="5"/>
  <c r="AB54" i="5" s="1"/>
  <c r="M7" i="5"/>
  <c r="M54" i="5" s="1"/>
  <c r="Q7" i="5"/>
  <c r="Q54" i="5" s="1"/>
  <c r="U7" i="5"/>
  <c r="Y7" i="5"/>
  <c r="Y54" i="5" s="1"/>
  <c r="B56" i="5"/>
  <c r="AK62" i="5"/>
  <c r="AK61" i="5"/>
  <c r="AK60" i="5"/>
  <c r="AK59" i="5"/>
  <c r="AK58" i="5"/>
  <c r="AK57" i="5"/>
  <c r="AK56" i="5"/>
  <c r="AK52" i="5"/>
  <c r="AK48" i="5"/>
  <c r="AK46" i="5"/>
  <c r="AK45" i="5"/>
  <c r="AK44" i="5"/>
  <c r="AK40" i="5"/>
  <c r="AG62" i="5"/>
  <c r="AG61" i="5"/>
  <c r="AG60" i="5"/>
  <c r="AG59" i="5"/>
  <c r="AG58" i="5"/>
  <c r="AG57" i="5"/>
  <c r="AG56" i="5"/>
  <c r="AG52" i="5"/>
  <c r="AG48" i="5"/>
  <c r="AG46" i="5"/>
  <c r="AG45" i="5"/>
  <c r="AG44" i="5"/>
  <c r="AG40" i="5"/>
  <c r="AC62" i="5"/>
  <c r="AC61" i="5"/>
  <c r="AC60" i="5"/>
  <c r="AC59" i="5"/>
  <c r="AC58" i="5"/>
  <c r="AC57" i="5"/>
  <c r="AC56" i="5"/>
  <c r="AC52" i="5"/>
  <c r="AC48" i="5"/>
  <c r="AC46" i="5"/>
  <c r="AC45" i="5"/>
  <c r="AC44" i="5"/>
  <c r="AC40" i="5"/>
  <c r="I17" i="5"/>
  <c r="AM50" i="5"/>
  <c r="AK50" i="5"/>
  <c r="AG54" i="5"/>
  <c r="AC54" i="5"/>
  <c r="AG42" i="5"/>
  <c r="AC42" i="5"/>
  <c r="J7" i="5"/>
  <c r="J54" i="5" s="1"/>
  <c r="N7" i="5"/>
  <c r="N54" i="5" s="1"/>
  <c r="R7" i="5"/>
  <c r="R54" i="5" s="1"/>
  <c r="V7" i="5"/>
  <c r="Z7" i="5"/>
  <c r="K7" i="5"/>
  <c r="O7" i="5"/>
  <c r="S7" i="5"/>
  <c r="W7" i="5"/>
  <c r="AA7" i="5"/>
  <c r="AM62" i="5"/>
  <c r="AM61" i="5"/>
  <c r="AM60" i="5"/>
  <c r="AM59" i="5"/>
  <c r="AM58" i="5"/>
  <c r="AM57" i="5"/>
  <c r="AM56" i="5"/>
  <c r="AM52" i="5"/>
  <c r="AM48" i="5"/>
  <c r="AM46" i="5"/>
  <c r="AM45" i="5"/>
  <c r="AM44" i="5"/>
  <c r="AM40" i="5"/>
  <c r="AI60" i="5"/>
  <c r="AI45" i="5"/>
  <c r="AE62" i="5"/>
  <c r="AE61" i="5"/>
  <c r="AE60" i="5"/>
  <c r="AE59" i="5"/>
  <c r="AE58" i="5"/>
  <c r="AE57" i="5"/>
  <c r="AE56" i="5"/>
  <c r="AE52" i="5"/>
  <c r="AE48" i="5"/>
  <c r="AE46" i="5"/>
  <c r="AE45" i="5"/>
  <c r="AE44" i="5"/>
  <c r="AE40" i="5"/>
  <c r="AI50" i="5"/>
  <c r="G60" i="5"/>
  <c r="C62" i="5"/>
  <c r="C61" i="5"/>
  <c r="C60" i="5"/>
  <c r="C59" i="5"/>
  <c r="C58" i="5"/>
  <c r="C57" i="5"/>
  <c r="C56" i="5"/>
  <c r="C54" i="5"/>
  <c r="C52" i="5"/>
  <c r="C50" i="5"/>
  <c r="C48" i="5"/>
  <c r="C46" i="5"/>
  <c r="C45" i="5"/>
  <c r="C44" i="5"/>
  <c r="C40" i="5"/>
  <c r="AM54" i="5"/>
  <c r="AK54" i="5"/>
  <c r="AG50" i="5"/>
  <c r="AE50" i="5"/>
  <c r="AC50" i="5"/>
  <c r="AK42" i="5"/>
  <c r="AE42" i="5"/>
  <c r="E42" i="5" l="1"/>
  <c r="E50" i="5"/>
  <c r="B62" i="5"/>
  <c r="B44" i="5"/>
  <c r="B54" i="5"/>
  <c r="E61" i="5"/>
  <c r="AI56" i="5"/>
  <c r="B42" i="5"/>
  <c r="B45" i="5"/>
  <c r="B58" i="5"/>
  <c r="B48" i="5"/>
  <c r="B59" i="5"/>
  <c r="B50" i="5"/>
  <c r="B40" i="5"/>
  <c r="B52" i="5"/>
  <c r="AI46" i="5"/>
  <c r="AI57" i="5"/>
  <c r="AI61" i="5"/>
  <c r="AI40" i="5"/>
  <c r="AI48" i="5"/>
  <c r="AI58" i="5"/>
  <c r="AI62" i="5"/>
  <c r="AI42" i="5"/>
  <c r="AI54" i="5"/>
  <c r="G48" i="5"/>
  <c r="AI44" i="5"/>
  <c r="AI52" i="5"/>
  <c r="AI59" i="5"/>
  <c r="G54" i="5"/>
  <c r="G40" i="5"/>
  <c r="G56" i="5"/>
  <c r="G46" i="5"/>
  <c r="G59" i="5"/>
  <c r="H59" i="5"/>
  <c r="B46" i="5"/>
  <c r="B57" i="5"/>
  <c r="B61" i="5"/>
  <c r="E52" i="5"/>
  <c r="E62" i="5"/>
  <c r="F58" i="5"/>
  <c r="F42" i="5"/>
  <c r="E44" i="5"/>
  <c r="E57" i="5"/>
  <c r="E45" i="5"/>
  <c r="E58" i="5"/>
  <c r="F54" i="5"/>
  <c r="F59" i="5"/>
  <c r="F45" i="5"/>
  <c r="F50" i="5"/>
  <c r="E46" i="5"/>
  <c r="E54" i="5"/>
  <c r="E59" i="5"/>
  <c r="F61" i="5"/>
  <c r="E40" i="5"/>
  <c r="E48" i="5"/>
  <c r="E56" i="5"/>
  <c r="F62" i="5"/>
  <c r="F57" i="5"/>
  <c r="H44" i="5"/>
  <c r="W50" i="5"/>
  <c r="G44" i="5"/>
  <c r="G50" i="5"/>
  <c r="G57" i="5"/>
  <c r="G61" i="5"/>
  <c r="G45" i="5"/>
  <c r="G52" i="5"/>
  <c r="G58" i="5"/>
  <c r="G62" i="5"/>
  <c r="F46" i="5"/>
  <c r="F52" i="5"/>
  <c r="H50" i="5"/>
  <c r="H42" i="5"/>
  <c r="H57" i="5"/>
  <c r="O50" i="5"/>
  <c r="H46" i="5"/>
  <c r="F48" i="5"/>
  <c r="F56" i="5"/>
  <c r="F40" i="5"/>
  <c r="F60" i="5"/>
  <c r="Z50" i="5"/>
  <c r="X50" i="5"/>
  <c r="V50" i="5"/>
  <c r="X54" i="5"/>
  <c r="Q50" i="5"/>
  <c r="Z54" i="5"/>
  <c r="AA50" i="5"/>
  <c r="S50" i="5"/>
  <c r="K50" i="5"/>
  <c r="R50" i="5"/>
  <c r="M50" i="5"/>
  <c r="P50" i="5"/>
  <c r="J50" i="5"/>
  <c r="U50" i="5"/>
  <c r="T50" i="5"/>
  <c r="U54" i="5"/>
  <c r="V54" i="5"/>
  <c r="N50" i="5"/>
  <c r="Y50" i="5"/>
  <c r="AB50" i="5"/>
  <c r="L50" i="5"/>
  <c r="H61" i="5"/>
  <c r="H60" i="5"/>
  <c r="H48" i="5"/>
  <c r="H52" i="5"/>
  <c r="H58" i="5"/>
  <c r="H45" i="5"/>
  <c r="H62" i="5"/>
  <c r="H56" i="5"/>
  <c r="H40" i="5"/>
  <c r="AA40" i="5"/>
  <c r="AA42" i="5"/>
  <c r="AA59" i="5"/>
  <c r="AA52" i="5"/>
  <c r="AA62" i="5"/>
  <c r="AA58" i="5"/>
  <c r="AA48" i="5"/>
  <c r="AA44" i="5"/>
  <c r="AA61" i="5"/>
  <c r="AA57" i="5"/>
  <c r="AA45" i="5"/>
  <c r="AA60" i="5"/>
  <c r="AA56" i="5"/>
  <c r="AA46" i="5"/>
  <c r="W40" i="5"/>
  <c r="W42" i="5"/>
  <c r="W59" i="5"/>
  <c r="W52" i="5"/>
  <c r="W62" i="5"/>
  <c r="W58" i="5"/>
  <c r="W48" i="5"/>
  <c r="W44" i="5"/>
  <c r="W61" i="5"/>
  <c r="W57" i="5"/>
  <c r="W45" i="5"/>
  <c r="W60" i="5"/>
  <c r="W56" i="5"/>
  <c r="W46" i="5"/>
  <c r="S40" i="5"/>
  <c r="S42" i="5"/>
  <c r="S59" i="5"/>
  <c r="S52" i="5"/>
  <c r="S62" i="5"/>
  <c r="S58" i="5"/>
  <c r="S48" i="5"/>
  <c r="S44" i="5"/>
  <c r="S61" i="5"/>
  <c r="S57" i="5"/>
  <c r="S45" i="5"/>
  <c r="S60" i="5"/>
  <c r="S56" i="5"/>
  <c r="S46" i="5"/>
  <c r="O40" i="5"/>
  <c r="O42" i="5"/>
  <c r="O59" i="5"/>
  <c r="O52" i="5"/>
  <c r="O62" i="5"/>
  <c r="O58" i="5"/>
  <c r="O48" i="5"/>
  <c r="O44" i="5"/>
  <c r="O61" i="5"/>
  <c r="O57" i="5"/>
  <c r="O45" i="5"/>
  <c r="O60" i="5"/>
  <c r="O56" i="5"/>
  <c r="O46" i="5"/>
  <c r="K40" i="5"/>
  <c r="K42" i="5"/>
  <c r="K59" i="5"/>
  <c r="K52" i="5"/>
  <c r="K62" i="5"/>
  <c r="K58" i="5"/>
  <c r="K48" i="5"/>
  <c r="K44" i="5"/>
  <c r="K61" i="5"/>
  <c r="K57" i="5"/>
  <c r="K45" i="5"/>
  <c r="K60" i="5"/>
  <c r="K56" i="5"/>
  <c r="K46" i="5"/>
  <c r="Z40" i="5"/>
  <c r="Z62" i="5"/>
  <c r="Z58" i="5"/>
  <c r="Z48" i="5"/>
  <c r="Z46" i="5"/>
  <c r="Z61" i="5"/>
  <c r="Z57" i="5"/>
  <c r="Z60" i="5"/>
  <c r="Z56" i="5"/>
  <c r="Z44" i="5"/>
  <c r="Z42" i="5"/>
  <c r="Z59" i="5"/>
  <c r="Z52" i="5"/>
  <c r="Z45" i="5"/>
  <c r="V40" i="5"/>
  <c r="V62" i="5"/>
  <c r="V58" i="5"/>
  <c r="V48" i="5"/>
  <c r="V46" i="5"/>
  <c r="V61" i="5"/>
  <c r="V57" i="5"/>
  <c r="V60" i="5"/>
  <c r="V56" i="5"/>
  <c r="V44" i="5"/>
  <c r="V42" i="5"/>
  <c r="V59" i="5"/>
  <c r="V52" i="5"/>
  <c r="V45" i="5"/>
  <c r="R40" i="5"/>
  <c r="R62" i="5"/>
  <c r="R58" i="5"/>
  <c r="R48" i="5"/>
  <c r="R46" i="5"/>
  <c r="R61" i="5"/>
  <c r="R57" i="5"/>
  <c r="R60" i="5"/>
  <c r="R56" i="5"/>
  <c r="R44" i="5"/>
  <c r="R42" i="5"/>
  <c r="R59" i="5"/>
  <c r="R52" i="5"/>
  <c r="R45" i="5"/>
  <c r="N40" i="5"/>
  <c r="N62" i="5"/>
  <c r="N58" i="5"/>
  <c r="N48" i="5"/>
  <c r="N46" i="5"/>
  <c r="N61" i="5"/>
  <c r="N57" i="5"/>
  <c r="N60" i="5"/>
  <c r="N56" i="5"/>
  <c r="N44" i="5"/>
  <c r="N42" i="5"/>
  <c r="N59" i="5"/>
  <c r="N52" i="5"/>
  <c r="N45" i="5"/>
  <c r="J40" i="5"/>
  <c r="J62" i="5"/>
  <c r="J58" i="5"/>
  <c r="J48" i="5"/>
  <c r="J46" i="5"/>
  <c r="J61" i="5"/>
  <c r="J57" i="5"/>
  <c r="J60" i="5"/>
  <c r="J56" i="5"/>
  <c r="J44" i="5"/>
  <c r="J42" i="5"/>
  <c r="J59" i="5"/>
  <c r="J52" i="5"/>
  <c r="J45" i="5"/>
  <c r="I7" i="5"/>
  <c r="AA54" i="5"/>
  <c r="S54" i="5"/>
  <c r="K54" i="5"/>
  <c r="Y40" i="5"/>
  <c r="Y61" i="5"/>
  <c r="Y57" i="5"/>
  <c r="Y45" i="5"/>
  <c r="Y60" i="5"/>
  <c r="Y56" i="5"/>
  <c r="Y46" i="5"/>
  <c r="Y42" i="5"/>
  <c r="Y59" i="5"/>
  <c r="Y52" i="5"/>
  <c r="Y62" i="5"/>
  <c r="Y58" i="5"/>
  <c r="Y48" i="5"/>
  <c r="Y44" i="5"/>
  <c r="U40" i="5"/>
  <c r="U61" i="5"/>
  <c r="U57" i="5"/>
  <c r="U45" i="5"/>
  <c r="U60" i="5"/>
  <c r="U56" i="5"/>
  <c r="U46" i="5"/>
  <c r="U42" i="5"/>
  <c r="U59" i="5"/>
  <c r="U52" i="5"/>
  <c r="U62" i="5"/>
  <c r="U58" i="5"/>
  <c r="U48" i="5"/>
  <c r="U44" i="5"/>
  <c r="Q40" i="5"/>
  <c r="Q61" i="5"/>
  <c r="Q57" i="5"/>
  <c r="Q45" i="5"/>
  <c r="Q60" i="5"/>
  <c r="Q56" i="5"/>
  <c r="Q46" i="5"/>
  <c r="Q42" i="5"/>
  <c r="Q59" i="5"/>
  <c r="Q52" i="5"/>
  <c r="Q62" i="5"/>
  <c r="Q58" i="5"/>
  <c r="Q48" i="5"/>
  <c r="Q44" i="5"/>
  <c r="M40" i="5"/>
  <c r="M61" i="5"/>
  <c r="M57" i="5"/>
  <c r="M45" i="5"/>
  <c r="M60" i="5"/>
  <c r="M56" i="5"/>
  <c r="M46" i="5"/>
  <c r="M42" i="5"/>
  <c r="M59" i="5"/>
  <c r="M52" i="5"/>
  <c r="M62" i="5"/>
  <c r="M58" i="5"/>
  <c r="M48" i="5"/>
  <c r="M44" i="5"/>
  <c r="AB40" i="5"/>
  <c r="AB60" i="5"/>
  <c r="AB56" i="5"/>
  <c r="AB44" i="5"/>
  <c r="AB42" i="5"/>
  <c r="AB59" i="5"/>
  <c r="AB52" i="5"/>
  <c r="AB45" i="5"/>
  <c r="AB62" i="5"/>
  <c r="AB58" i="5"/>
  <c r="AB48" i="5"/>
  <c r="AB46" i="5"/>
  <c r="AB61" i="5"/>
  <c r="AB57" i="5"/>
  <c r="X40" i="5"/>
  <c r="X60" i="5"/>
  <c r="X56" i="5"/>
  <c r="X44" i="5"/>
  <c r="X42" i="5"/>
  <c r="X59" i="5"/>
  <c r="X52" i="5"/>
  <c r="X45" i="5"/>
  <c r="X62" i="5"/>
  <c r="X58" i="5"/>
  <c r="X48" i="5"/>
  <c r="X46" i="5"/>
  <c r="X61" i="5"/>
  <c r="X57" i="5"/>
  <c r="T40" i="5"/>
  <c r="T60" i="5"/>
  <c r="T56" i="5"/>
  <c r="T44" i="5"/>
  <c r="T42" i="5"/>
  <c r="T59" i="5"/>
  <c r="T52" i="5"/>
  <c r="T45" i="5"/>
  <c r="T62" i="5"/>
  <c r="T58" i="5"/>
  <c r="T48" i="5"/>
  <c r="T46" i="5"/>
  <c r="T61" i="5"/>
  <c r="T57" i="5"/>
  <c r="P40" i="5"/>
  <c r="P60" i="5"/>
  <c r="P56" i="5"/>
  <c r="P44" i="5"/>
  <c r="P42" i="5"/>
  <c r="P59" i="5"/>
  <c r="P52" i="5"/>
  <c r="P45" i="5"/>
  <c r="P62" i="5"/>
  <c r="P58" i="5"/>
  <c r="P48" i="5"/>
  <c r="P46" i="5"/>
  <c r="P61" i="5"/>
  <c r="P57" i="5"/>
  <c r="L40" i="5"/>
  <c r="L60" i="5"/>
  <c r="L56" i="5"/>
  <c r="L44" i="5"/>
  <c r="L42" i="5"/>
  <c r="L59" i="5"/>
  <c r="L52" i="5"/>
  <c r="L45" i="5"/>
  <c r="L62" i="5"/>
  <c r="L58" i="5"/>
  <c r="L48" i="5"/>
  <c r="L46" i="5"/>
  <c r="L61" i="5"/>
  <c r="L57" i="5"/>
  <c r="W54" i="5"/>
  <c r="O54" i="5"/>
  <c r="I50" i="5" l="1"/>
  <c r="BA48" i="5"/>
  <c r="I40" i="5"/>
  <c r="I56" i="5"/>
  <c r="I61" i="5"/>
  <c r="I59" i="5"/>
  <c r="I57" i="5"/>
  <c r="I48" i="5"/>
  <c r="I46" i="5"/>
  <c r="I52" i="5"/>
  <c r="I62" i="5"/>
  <c r="I60" i="5"/>
  <c r="I58" i="5"/>
  <c r="I42" i="5"/>
  <c r="I44" i="5"/>
  <c r="I45" i="5"/>
  <c r="I54" i="5"/>
</calcChain>
</file>

<file path=xl/sharedStrings.xml><?xml version="1.0" encoding="utf-8"?>
<sst xmlns="http://schemas.openxmlformats.org/spreadsheetml/2006/main" count="60" uniqueCount="24">
  <si>
    <t>CARICOM COUNTRIES</t>
  </si>
  <si>
    <t>CARICOM</t>
  </si>
  <si>
    <t xml:space="preserve"> MDCs</t>
  </si>
  <si>
    <t xml:space="preserve">     Barbados</t>
  </si>
  <si>
    <t xml:space="preserve">     Guyana</t>
  </si>
  <si>
    <t xml:space="preserve">     Jamaica</t>
  </si>
  <si>
    <t xml:space="preserve">     Trinidad and Tobago</t>
  </si>
  <si>
    <t xml:space="preserve"> LDCs</t>
  </si>
  <si>
    <t xml:space="preserve">     Belize</t>
  </si>
  <si>
    <t xml:space="preserve"> OECS</t>
  </si>
  <si>
    <t xml:space="preserve">     Antigua and Barbuda</t>
  </si>
  <si>
    <t xml:space="preserve">     Dominica</t>
  </si>
  <si>
    <t xml:space="preserve">     Grenada</t>
  </si>
  <si>
    <t xml:space="preserve">     Montserrat</t>
  </si>
  <si>
    <t xml:space="preserve">     St. Kitts and Nevis</t>
  </si>
  <si>
    <t xml:space="preserve">     Saint Lucia</t>
  </si>
  <si>
    <t xml:space="preserve">     St. Vincent and the Grenadines</t>
  </si>
  <si>
    <t>NOTE : … Means Data Not Available.</t>
  </si>
  <si>
    <t>Suriname</t>
  </si>
  <si>
    <t>US$000</t>
  </si>
  <si>
    <t xml:space="preserve">           Suriname joined CARICOM in 1995</t>
  </si>
  <si>
    <t>…</t>
  </si>
  <si>
    <t>CARICOM'S TOTAL EXPORTS : 1973 - 2022  Percentage Distribution</t>
  </si>
  <si>
    <t>VALUE OF CARICOM'S TOTAL EXPORTS: 1973 - 2023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</si>
</sst>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164" fontId="0" fillId="0" borderId="0" xfId="1" applyNumberFormat="1" applyFont="1"/>
    <xf numFmtId="164" fontId="6" fillId="0" borderId="0" xfId="1" applyNumberFormat="1" applyFont="1" applyFill="1" applyAlignment="1">
      <alignment horizontal="right"/>
    </xf>
    <xf numFmtId="164" fontId="7" fillId="0" borderId="0" xfId="1" applyNumberFormat="1" applyFont="1"/>
    <xf numFmtId="164" fontId="6" fillId="0" borderId="0" xfId="1" applyNumberFormat="1" applyFont="1" applyAlignment="1">
      <alignment horizontal="right"/>
    </xf>
    <xf numFmtId="164" fontId="6" fillId="0" borderId="0" xfId="1" applyNumberFormat="1" applyFont="1"/>
    <xf numFmtId="0" fontId="4" fillId="0" borderId="0" xfId="0" applyFont="1" applyAlignment="1">
      <alignment horizontal="left"/>
    </xf>
    <xf numFmtId="165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Alignment="1"/>
    <xf numFmtId="164" fontId="0" fillId="0" borderId="0" xfId="0" applyNumberFormat="1"/>
    <xf numFmtId="43" fontId="0" fillId="0" borderId="0" xfId="0" applyNumberFormat="1"/>
    <xf numFmtId="0" fontId="6" fillId="0" borderId="0" xfId="0" applyFont="1" applyBorder="1" applyAlignment="1">
      <alignment horizontal="right" vertical="center"/>
    </xf>
    <xf numFmtId="164" fontId="5" fillId="0" borderId="0" xfId="0" applyNumberFormat="1" applyFont="1"/>
    <xf numFmtId="164" fontId="6" fillId="0" borderId="1" xfId="0" applyNumberFormat="1" applyFont="1" applyBorder="1"/>
    <xf numFmtId="164" fontId="9" fillId="0" borderId="0" xfId="1" applyNumberFormat="1" applyFont="1"/>
    <xf numFmtId="164" fontId="10" fillId="0" borderId="0" xfId="1" applyNumberFormat="1" applyFont="1" applyAlignment="1">
      <alignment horizontal="right"/>
    </xf>
    <xf numFmtId="164" fontId="6" fillId="0" borderId="0" xfId="0" applyNumberFormat="1" applyFont="1" applyAlignment="1"/>
    <xf numFmtId="164" fontId="7" fillId="0" borderId="0" xfId="1" applyNumberFormat="1" applyFont="1" applyAlignment="1">
      <alignment horizontal="right"/>
    </xf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</sheetPr>
  <dimension ref="A1:BA62"/>
  <sheetViews>
    <sheetView tabSelected="1" zoomScaleNormal="100" workbookViewId="0">
      <selection activeCell="C14" sqref="C14"/>
    </sheetView>
  </sheetViews>
  <sheetFormatPr defaultRowHeight="15" x14ac:dyDescent="0.2"/>
  <cols>
    <col min="1" max="1" width="25.109375" customWidth="1"/>
    <col min="2" max="8" width="9" bestFit="1" customWidth="1"/>
    <col min="9" max="9" width="10" bestFit="1" customWidth="1"/>
    <col min="10" max="34" width="10" customWidth="1"/>
    <col min="35" max="37" width="13.5546875" bestFit="1" customWidth="1"/>
    <col min="38" max="38" width="10" customWidth="1"/>
    <col min="39" max="40" width="13.5546875" bestFit="1" customWidth="1"/>
    <col min="41" max="52" width="13.5546875" customWidth="1"/>
  </cols>
  <sheetData>
    <row r="1" spans="1:52" ht="0.75" customHeight="1" x14ac:dyDescent="0.2"/>
    <row r="2" spans="1:52" s="1" customFormat="1" ht="18" x14ac:dyDescent="0.25">
      <c r="A2" s="12" t="s">
        <v>23</v>
      </c>
      <c r="B2" s="12"/>
      <c r="C2" s="12"/>
      <c r="D2" s="12"/>
      <c r="E2" s="12"/>
      <c r="F2" s="12"/>
      <c r="G2" s="12"/>
      <c r="H2" s="12"/>
      <c r="T2" s="26"/>
      <c r="U2" s="26"/>
      <c r="V2" s="26"/>
    </row>
    <row r="3" spans="1:52" s="1" customFormat="1" ht="15.75" x14ac:dyDescent="0.25">
      <c r="A3" s="22" t="s">
        <v>19</v>
      </c>
      <c r="B3" s="30"/>
      <c r="C3" s="30"/>
      <c r="D3" s="30"/>
      <c r="E3" s="30"/>
      <c r="F3" s="30"/>
      <c r="G3" s="30"/>
      <c r="H3" s="30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 s="1" customFormat="1" ht="16.5" thickBot="1" x14ac:dyDescent="0.3">
      <c r="A4" s="3"/>
      <c r="B4" s="27"/>
      <c r="C4" s="27"/>
      <c r="D4" s="27"/>
      <c r="E4" s="27"/>
      <c r="F4" s="27"/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s="1" customFormat="1" ht="24" customHeight="1" x14ac:dyDescent="0.25">
      <c r="A5" s="4" t="s">
        <v>0</v>
      </c>
      <c r="B5" s="5">
        <v>1973</v>
      </c>
      <c r="C5" s="5">
        <v>1974</v>
      </c>
      <c r="D5" s="5">
        <v>1975</v>
      </c>
      <c r="E5" s="5">
        <v>1976</v>
      </c>
      <c r="F5" s="5">
        <v>1977</v>
      </c>
      <c r="G5" s="5">
        <v>1978</v>
      </c>
      <c r="H5" s="5">
        <v>1979</v>
      </c>
      <c r="I5" s="5">
        <v>1980</v>
      </c>
      <c r="J5" s="5">
        <v>1981</v>
      </c>
      <c r="K5" s="5">
        <v>1982</v>
      </c>
      <c r="L5" s="5">
        <v>1983</v>
      </c>
      <c r="M5" s="5">
        <v>1984</v>
      </c>
      <c r="N5" s="5">
        <v>1985</v>
      </c>
      <c r="O5" s="5">
        <v>1986</v>
      </c>
      <c r="P5" s="5">
        <v>1987</v>
      </c>
      <c r="Q5" s="5">
        <v>1988</v>
      </c>
      <c r="R5" s="5">
        <v>1989</v>
      </c>
      <c r="S5" s="5">
        <v>1990</v>
      </c>
      <c r="T5" s="5">
        <v>1991</v>
      </c>
      <c r="U5" s="5">
        <v>1992</v>
      </c>
      <c r="V5" s="5">
        <v>1993</v>
      </c>
      <c r="W5" s="5">
        <v>1994</v>
      </c>
      <c r="X5" s="5">
        <v>1995</v>
      </c>
      <c r="Y5" s="5">
        <v>1996</v>
      </c>
      <c r="Z5" s="5">
        <v>1997</v>
      </c>
      <c r="AA5" s="5">
        <v>1998</v>
      </c>
      <c r="AB5" s="5">
        <v>1999</v>
      </c>
      <c r="AC5" s="5">
        <v>2000</v>
      </c>
      <c r="AD5" s="5">
        <v>2001</v>
      </c>
      <c r="AE5" s="5">
        <v>2002</v>
      </c>
      <c r="AF5" s="5">
        <v>2003</v>
      </c>
      <c r="AG5" s="5">
        <v>2004</v>
      </c>
      <c r="AH5" s="5">
        <v>2005</v>
      </c>
      <c r="AI5" s="5">
        <v>2006</v>
      </c>
      <c r="AJ5" s="5">
        <v>2007</v>
      </c>
      <c r="AK5" s="5">
        <v>2008</v>
      </c>
      <c r="AL5" s="5">
        <v>2009</v>
      </c>
      <c r="AM5" s="5">
        <v>2010</v>
      </c>
      <c r="AN5" s="5">
        <v>2011</v>
      </c>
      <c r="AO5" s="5">
        <v>2012</v>
      </c>
      <c r="AP5" s="5">
        <v>2013</v>
      </c>
      <c r="AQ5" s="5">
        <v>2014</v>
      </c>
      <c r="AR5" s="5">
        <v>2015</v>
      </c>
      <c r="AS5" s="5">
        <v>2016</v>
      </c>
      <c r="AT5" s="5">
        <v>2017</v>
      </c>
      <c r="AU5" s="5">
        <v>2018</v>
      </c>
      <c r="AV5" s="5">
        <v>2019</v>
      </c>
      <c r="AW5" s="5">
        <v>2020</v>
      </c>
      <c r="AX5" s="5">
        <v>2021</v>
      </c>
      <c r="AY5" s="5">
        <v>2022</v>
      </c>
      <c r="AZ5" s="5">
        <v>2023</v>
      </c>
    </row>
    <row r="6" spans="1:52" x14ac:dyDescent="0.2">
      <c r="A6" s="6"/>
      <c r="B6" s="6"/>
      <c r="C6" s="6"/>
      <c r="D6" s="6"/>
      <c r="E6" s="6"/>
      <c r="F6" s="6"/>
      <c r="G6" s="6"/>
      <c r="H6" s="6"/>
      <c r="AX6" s="23"/>
      <c r="AY6" s="23"/>
      <c r="AZ6" s="23"/>
    </row>
    <row r="7" spans="1:52" s="1" customFormat="1" ht="15.75" x14ac:dyDescent="0.25">
      <c r="A7" s="2" t="s">
        <v>1</v>
      </c>
      <c r="B7" s="14">
        <f t="shared" ref="B7:AN7" si="0">+B9+B17</f>
        <v>1354923.51055</v>
      </c>
      <c r="C7" s="14">
        <f t="shared" si="0"/>
        <v>3330214.0060000001</v>
      </c>
      <c r="D7" s="14">
        <f t="shared" si="0"/>
        <v>3510247.5049999999</v>
      </c>
      <c r="E7" s="14">
        <f t="shared" si="0"/>
        <v>3222805.9307407402</v>
      </c>
      <c r="F7" s="14">
        <f t="shared" si="0"/>
        <v>3437819.6344444444</v>
      </c>
      <c r="G7" s="14">
        <f t="shared" si="0"/>
        <v>3483428.1485185181</v>
      </c>
      <c r="H7" s="14">
        <f t="shared" si="0"/>
        <v>3968505.1851851852</v>
      </c>
      <c r="I7" s="14">
        <f t="shared" si="0"/>
        <v>5927449.6303703692</v>
      </c>
      <c r="J7" s="14">
        <f t="shared" si="0"/>
        <v>5601438.8888888881</v>
      </c>
      <c r="K7" s="14">
        <f t="shared" si="0"/>
        <v>4596995.1866666656</v>
      </c>
      <c r="L7" s="14">
        <f t="shared" si="0"/>
        <v>3878145.1855555549</v>
      </c>
      <c r="M7" s="14">
        <f t="shared" si="0"/>
        <v>3802038.1485185181</v>
      </c>
      <c r="N7" s="14">
        <f t="shared" si="0"/>
        <v>3559121.1114814808</v>
      </c>
      <c r="O7" s="14">
        <f t="shared" si="0"/>
        <v>2793283.3337037037</v>
      </c>
      <c r="P7" s="14">
        <f t="shared" si="0"/>
        <v>2908848.5188888884</v>
      </c>
      <c r="Q7" s="14">
        <f t="shared" si="0"/>
        <v>3101173.7051851847</v>
      </c>
      <c r="R7" s="14">
        <f t="shared" si="0"/>
        <v>3476314.0748148146</v>
      </c>
      <c r="S7" s="14">
        <f t="shared" si="0"/>
        <v>4117540.7407555552</v>
      </c>
      <c r="T7" s="14">
        <f t="shared" si="0"/>
        <v>4033600.7407444445</v>
      </c>
      <c r="U7" s="14">
        <f t="shared" si="0"/>
        <v>3957622.9629777772</v>
      </c>
      <c r="V7" s="14">
        <f t="shared" si="0"/>
        <v>3778739.6296444442</v>
      </c>
      <c r="W7" s="14">
        <f t="shared" si="0"/>
        <v>4471051.2154518515</v>
      </c>
      <c r="X7" s="14">
        <f t="shared" si="0"/>
        <v>5597754.382229629</v>
      </c>
      <c r="Y7" s="14">
        <f t="shared" si="0"/>
        <v>5758449.7009703713</v>
      </c>
      <c r="Z7" s="14">
        <f t="shared" si="0"/>
        <v>5760205.8884518519</v>
      </c>
      <c r="AA7" s="14">
        <f t="shared" si="0"/>
        <v>5311024.4554120367</v>
      </c>
      <c r="AB7" s="14">
        <f t="shared" si="0"/>
        <v>5683919.7012259252</v>
      </c>
      <c r="AC7" s="14">
        <f t="shared" si="0"/>
        <v>7381569.148558341</v>
      </c>
      <c r="AD7" s="14">
        <f t="shared" si="0"/>
        <v>7133702.4625887964</v>
      </c>
      <c r="AE7" s="14">
        <f t="shared" si="0"/>
        <v>5982942.4167338023</v>
      </c>
      <c r="AF7" s="14">
        <f t="shared" si="0"/>
        <v>8230961.7871882413</v>
      </c>
      <c r="AG7" s="14">
        <f t="shared" si="0"/>
        <v>10064415.882919442</v>
      </c>
      <c r="AH7" s="14">
        <f t="shared" si="0"/>
        <v>13631500.399941154</v>
      </c>
      <c r="AI7" s="14">
        <f t="shared" si="0"/>
        <v>19155145.417805348</v>
      </c>
      <c r="AJ7" s="14">
        <f t="shared" si="0"/>
        <v>19329777.586507838</v>
      </c>
      <c r="AK7" s="14">
        <f t="shared" si="0"/>
        <v>24860254.909079857</v>
      </c>
      <c r="AL7" s="14">
        <f t="shared" si="0"/>
        <v>13884418.493987359</v>
      </c>
      <c r="AM7" s="14">
        <f t="shared" si="0"/>
        <v>16397035.801879069</v>
      </c>
      <c r="AN7" s="14">
        <f t="shared" si="0"/>
        <v>21234186.807440802</v>
      </c>
      <c r="AO7" s="14">
        <f t="shared" ref="AO7:AY7" si="1">+AO9+AO17</f>
        <v>18916739.008299414</v>
      </c>
      <c r="AP7" s="14">
        <f t="shared" si="1"/>
        <v>22981407.328405969</v>
      </c>
      <c r="AQ7" s="14">
        <f t="shared" si="1"/>
        <v>20191159.936212834</v>
      </c>
      <c r="AR7" s="14">
        <f t="shared" si="1"/>
        <v>16120735.671741433</v>
      </c>
      <c r="AS7" s="14">
        <f t="shared" si="1"/>
        <v>12549101.176483164</v>
      </c>
      <c r="AT7" s="14">
        <f t="shared" si="1"/>
        <v>14025862.455089539</v>
      </c>
      <c r="AU7" s="14">
        <f t="shared" si="1"/>
        <v>16946985.584890049</v>
      </c>
      <c r="AV7" s="14">
        <f t="shared" si="1"/>
        <v>13467670.556566799</v>
      </c>
      <c r="AW7" s="14">
        <f t="shared" si="1"/>
        <v>12312725.936330171</v>
      </c>
      <c r="AX7" s="14">
        <f t="shared" si="1"/>
        <v>16770470.710406203</v>
      </c>
      <c r="AY7" s="14">
        <f t="shared" si="1"/>
        <v>30381643</v>
      </c>
      <c r="AZ7" s="14">
        <f t="shared" ref="AZ7" si="2">+AZ9+AZ17</f>
        <v>22467113</v>
      </c>
    </row>
    <row r="8" spans="1:52" x14ac:dyDescent="0.2">
      <c r="A8" s="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1:52" s="1" customFormat="1" ht="15.75" x14ac:dyDescent="0.25">
      <c r="A9" s="2" t="s">
        <v>2</v>
      </c>
      <c r="B9" s="16">
        <f t="shared" ref="B9:AN9" si="3">SUM(B11:B15)</f>
        <v>1255326.5</v>
      </c>
      <c r="C9" s="16">
        <f t="shared" si="3"/>
        <v>3194395</v>
      </c>
      <c r="D9" s="16">
        <f t="shared" si="3"/>
        <v>3332712</v>
      </c>
      <c r="E9" s="16">
        <f t="shared" si="3"/>
        <v>3100173.7040740736</v>
      </c>
      <c r="F9" s="16">
        <f t="shared" si="3"/>
        <v>3295464.8185185185</v>
      </c>
      <c r="G9" s="16">
        <f t="shared" si="3"/>
        <v>3297132.5925925924</v>
      </c>
      <c r="H9" s="16">
        <f t="shared" si="3"/>
        <v>3873632.222222222</v>
      </c>
      <c r="I9" s="16">
        <f t="shared" si="3"/>
        <v>5670959.2592592584</v>
      </c>
      <c r="J9" s="16">
        <f t="shared" si="3"/>
        <v>5322614.0740740737</v>
      </c>
      <c r="K9" s="16">
        <f t="shared" si="3"/>
        <v>4366596.666666666</v>
      </c>
      <c r="L9" s="16">
        <f t="shared" si="3"/>
        <v>3621044.444444444</v>
      </c>
      <c r="M9" s="16">
        <f t="shared" si="3"/>
        <v>3522715.1851851847</v>
      </c>
      <c r="N9" s="16">
        <f t="shared" si="3"/>
        <v>3279658.1481481474</v>
      </c>
      <c r="O9" s="16">
        <f t="shared" si="3"/>
        <v>2434585.1851851852</v>
      </c>
      <c r="P9" s="16">
        <f t="shared" si="3"/>
        <v>2544216.2962962957</v>
      </c>
      <c r="Q9" s="16">
        <f t="shared" si="3"/>
        <v>2642830.7411111109</v>
      </c>
      <c r="R9" s="16">
        <f t="shared" si="3"/>
        <v>3049522.5929629626</v>
      </c>
      <c r="S9" s="16">
        <f t="shared" si="3"/>
        <v>3639434.8148185182</v>
      </c>
      <c r="T9" s="16">
        <f t="shared" si="3"/>
        <v>3595300.3703703703</v>
      </c>
      <c r="U9" s="16">
        <f t="shared" si="3"/>
        <v>3461455.555555555</v>
      </c>
      <c r="V9" s="16">
        <f t="shared" si="3"/>
        <v>3301582.222222222</v>
      </c>
      <c r="W9" s="16">
        <f t="shared" si="3"/>
        <v>4087233.808037037</v>
      </c>
      <c r="X9" s="16">
        <f t="shared" si="3"/>
        <v>5184573.2711111102</v>
      </c>
      <c r="Y9" s="16">
        <f t="shared" si="3"/>
        <v>5335886.8068888895</v>
      </c>
      <c r="Z9" s="16">
        <f t="shared" si="3"/>
        <v>5357354.7773333332</v>
      </c>
      <c r="AA9" s="16">
        <f t="shared" si="3"/>
        <v>4917715.2757787034</v>
      </c>
      <c r="AB9" s="16">
        <f t="shared" si="3"/>
        <v>5238090.7741851844</v>
      </c>
      <c r="AC9" s="16">
        <f t="shared" si="3"/>
        <v>6899259.1371365776</v>
      </c>
      <c r="AD9" s="16">
        <f t="shared" si="3"/>
        <v>6718311.1937802127</v>
      </c>
      <c r="AE9" s="16">
        <f t="shared" si="3"/>
        <v>5599031.7692656098</v>
      </c>
      <c r="AF9" s="16">
        <f t="shared" si="3"/>
        <v>7805937.3108171895</v>
      </c>
      <c r="AG9" s="16">
        <f t="shared" si="3"/>
        <v>9594847.6123870723</v>
      </c>
      <c r="AH9" s="16">
        <f t="shared" si="3"/>
        <v>13093722.080413233</v>
      </c>
      <c r="AI9" s="16">
        <f t="shared" si="3"/>
        <v>18477433.846981637</v>
      </c>
      <c r="AJ9" s="16">
        <f t="shared" si="3"/>
        <v>18025472.867879398</v>
      </c>
      <c r="AK9" s="16">
        <f t="shared" si="3"/>
        <v>24105552.094548039</v>
      </c>
      <c r="AL9" s="16">
        <f t="shared" si="3"/>
        <v>13015028.013436142</v>
      </c>
      <c r="AM9" s="16">
        <f t="shared" si="3"/>
        <v>15675383.146429744</v>
      </c>
      <c r="AN9" s="16">
        <f t="shared" si="3"/>
        <v>20514834.119408444</v>
      </c>
      <c r="AO9" s="16">
        <f t="shared" ref="AO9:AY9" si="4">SUM(AO11:AO15)</f>
        <v>18240069.008299414</v>
      </c>
      <c r="AP9" s="16">
        <f t="shared" si="4"/>
        <v>22206251.328405969</v>
      </c>
      <c r="AQ9" s="16">
        <f t="shared" si="4"/>
        <v>19544122.936212834</v>
      </c>
      <c r="AR9" s="16">
        <f t="shared" si="4"/>
        <v>15484776.671741433</v>
      </c>
      <c r="AS9" s="16">
        <f t="shared" si="4"/>
        <v>11984393.176483164</v>
      </c>
      <c r="AT9" s="16">
        <f t="shared" si="4"/>
        <v>13484848.455089539</v>
      </c>
      <c r="AU9" s="16">
        <f t="shared" si="4"/>
        <v>16485709.584890049</v>
      </c>
      <c r="AV9" s="16">
        <f t="shared" si="4"/>
        <v>12969628.556566799</v>
      </c>
      <c r="AW9" s="16">
        <f t="shared" si="4"/>
        <v>11889573.936330171</v>
      </c>
      <c r="AX9" s="16">
        <f t="shared" si="4"/>
        <v>16301926.710406203</v>
      </c>
      <c r="AY9" s="16">
        <f t="shared" si="4"/>
        <v>29844484</v>
      </c>
      <c r="AZ9" s="16">
        <f t="shared" ref="AZ9" si="5">SUM(AZ11:AZ15)</f>
        <v>21959044</v>
      </c>
    </row>
    <row r="10" spans="1:52" x14ac:dyDescent="0.2">
      <c r="A10" s="6"/>
      <c r="B10" s="15"/>
      <c r="C10" s="15"/>
      <c r="D10" s="15"/>
      <c r="E10" s="15"/>
      <c r="F10" s="15"/>
      <c r="G10" s="15"/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2" x14ac:dyDescent="0.2">
      <c r="A11" s="6" t="s">
        <v>3</v>
      </c>
      <c r="B11" s="28">
        <v>51851</v>
      </c>
      <c r="C11" s="15">
        <v>87477.5</v>
      </c>
      <c r="D11" s="15">
        <v>116590</v>
      </c>
      <c r="E11" s="15">
        <v>83058.518518518511</v>
      </c>
      <c r="F11" s="15">
        <v>96501.851851851839</v>
      </c>
      <c r="G11" s="28">
        <v>130543.70370370369</v>
      </c>
      <c r="H11" s="15">
        <v>152424.07407407407</v>
      </c>
      <c r="I11" s="13">
        <v>228802.22222222222</v>
      </c>
      <c r="J11" s="13">
        <v>231829.99999999997</v>
      </c>
      <c r="K11" s="13">
        <v>253081.11111111109</v>
      </c>
      <c r="L11" s="13">
        <v>358714.81481481477</v>
      </c>
      <c r="M11" s="13">
        <v>393685.5555555555</v>
      </c>
      <c r="N11" s="13">
        <v>353891.48148148146</v>
      </c>
      <c r="O11" s="13">
        <v>276141.48148148146</v>
      </c>
      <c r="P11" s="13">
        <v>161242.96296296295</v>
      </c>
      <c r="Q11" s="13">
        <v>177097.03703703702</v>
      </c>
      <c r="R11" s="13">
        <v>187230.37037037036</v>
      </c>
      <c r="S11" s="13">
        <v>215080</v>
      </c>
      <c r="T11" s="13">
        <v>207371.85185185182</v>
      </c>
      <c r="U11" s="13">
        <v>190137.40740740739</v>
      </c>
      <c r="V11" s="13">
        <v>181990.37037037036</v>
      </c>
      <c r="W11" s="13">
        <v>180276.29629629629</v>
      </c>
      <c r="X11" s="13">
        <v>238881.11111111109</v>
      </c>
      <c r="Y11" s="13">
        <v>280621.11111111107</v>
      </c>
      <c r="Z11" s="13">
        <v>282943.70370370371</v>
      </c>
      <c r="AA11" s="13">
        <v>253089.99999999997</v>
      </c>
      <c r="AB11" s="13">
        <v>250728.84999999998</v>
      </c>
      <c r="AC11" s="13">
        <v>272837.88649999991</v>
      </c>
      <c r="AD11" s="13">
        <v>259340.55599999987</v>
      </c>
      <c r="AE11" s="13">
        <v>215468.45699999997</v>
      </c>
      <c r="AF11" s="13">
        <v>249762.57300000003</v>
      </c>
      <c r="AG11" s="13">
        <v>278231.92750000011</v>
      </c>
      <c r="AH11" s="13">
        <v>359439.99950000003</v>
      </c>
      <c r="AI11" s="13">
        <v>441215.57000000007</v>
      </c>
      <c r="AJ11" s="13">
        <v>314230.51899999985</v>
      </c>
      <c r="AK11" s="13">
        <v>454308.59550000017</v>
      </c>
      <c r="AL11" s="13">
        <v>406054</v>
      </c>
      <c r="AM11" s="13">
        <v>430702</v>
      </c>
      <c r="AN11" s="13">
        <v>377497.15699999989</v>
      </c>
      <c r="AO11" s="13">
        <v>551906</v>
      </c>
      <c r="AP11" s="13">
        <v>467613</v>
      </c>
      <c r="AQ11" s="13">
        <v>474393</v>
      </c>
      <c r="AR11" s="13">
        <v>482919</v>
      </c>
      <c r="AS11" s="13">
        <v>516833</v>
      </c>
      <c r="AT11" s="13">
        <v>485391</v>
      </c>
      <c r="AU11" s="13">
        <v>457730</v>
      </c>
      <c r="AV11" s="13">
        <v>444094</v>
      </c>
      <c r="AW11" s="13">
        <v>345211</v>
      </c>
      <c r="AX11" s="13">
        <v>350173</v>
      </c>
      <c r="AY11" s="13">
        <v>497642</v>
      </c>
      <c r="AZ11" s="13">
        <v>461037</v>
      </c>
    </row>
    <row r="12" spans="1:52" x14ac:dyDescent="0.2">
      <c r="A12" s="6" t="s">
        <v>4</v>
      </c>
      <c r="B12" s="15">
        <v>134691.5</v>
      </c>
      <c r="C12" s="15">
        <v>276283.5</v>
      </c>
      <c r="D12" s="15">
        <v>391881</v>
      </c>
      <c r="E12" s="15">
        <v>268648.88925925927</v>
      </c>
      <c r="F12" s="15">
        <v>259817.04074074072</v>
      </c>
      <c r="G12" s="15">
        <v>294529.25925925921</v>
      </c>
      <c r="H12" s="15">
        <v>291539.62962962961</v>
      </c>
      <c r="I12" s="13">
        <v>389691.11111111107</v>
      </c>
      <c r="J12" s="13">
        <v>350036.29629629629</v>
      </c>
      <c r="K12" s="13">
        <v>258512.59259259258</v>
      </c>
      <c r="L12" s="13">
        <v>188654.8148148148</v>
      </c>
      <c r="M12" s="13">
        <v>204821.48148148146</v>
      </c>
      <c r="N12" s="13">
        <v>202829.62962962961</v>
      </c>
      <c r="O12" s="13">
        <v>188632.96296296295</v>
      </c>
      <c r="P12" s="13">
        <v>212147.03703703702</v>
      </c>
      <c r="Q12" s="13">
        <v>206029.62962962961</v>
      </c>
      <c r="R12" s="13">
        <v>267940.37074074073</v>
      </c>
      <c r="S12" s="13">
        <v>185893.33333333331</v>
      </c>
      <c r="T12" s="13">
        <v>253687.40740740739</v>
      </c>
      <c r="U12" s="13">
        <v>355892.22222222219</v>
      </c>
      <c r="V12" s="13">
        <v>414417.03703703702</v>
      </c>
      <c r="W12" s="13">
        <v>438601.58581481496</v>
      </c>
      <c r="X12" s="13">
        <v>495691.8518518518</v>
      </c>
      <c r="Y12" s="13">
        <v>561341.11111111112</v>
      </c>
      <c r="Z12" s="13">
        <v>536112.39777777775</v>
      </c>
      <c r="AA12" s="13">
        <v>501422.03074074071</v>
      </c>
      <c r="AB12" s="13">
        <v>491039.64666666667</v>
      </c>
      <c r="AC12" s="13">
        <v>494191.67201071006</v>
      </c>
      <c r="AD12" s="13">
        <v>497350.24423920037</v>
      </c>
      <c r="AE12" s="13">
        <v>552408.81964194973</v>
      </c>
      <c r="AF12" s="13">
        <v>514553.37007616065</v>
      </c>
      <c r="AG12" s="13">
        <v>549854.28965607728</v>
      </c>
      <c r="AH12" s="13">
        <v>558632.60960000008</v>
      </c>
      <c r="AI12" s="13">
        <v>655560.43213999993</v>
      </c>
      <c r="AJ12" s="13">
        <v>709051.62939509004</v>
      </c>
      <c r="AK12" s="13">
        <v>830006.74500312028</v>
      </c>
      <c r="AL12" s="13">
        <v>789199.2526987968</v>
      </c>
      <c r="AM12" s="13">
        <v>900987.43206866423</v>
      </c>
      <c r="AN12" s="13">
        <v>1178410.9149424848</v>
      </c>
      <c r="AO12" s="13">
        <v>1438652</v>
      </c>
      <c r="AP12" s="13">
        <v>1376797</v>
      </c>
      <c r="AQ12" s="13">
        <v>1173917</v>
      </c>
      <c r="AR12" s="13">
        <v>1169367</v>
      </c>
      <c r="AS12" s="13">
        <v>1369849</v>
      </c>
      <c r="AT12" s="13">
        <v>1441957</v>
      </c>
      <c r="AU12" s="13">
        <v>1379812</v>
      </c>
      <c r="AV12" s="13">
        <v>1567003</v>
      </c>
      <c r="AW12" s="13">
        <v>2588304</v>
      </c>
      <c r="AX12" s="13">
        <v>4345345</v>
      </c>
      <c r="AY12" s="13">
        <v>11272842</v>
      </c>
      <c r="AZ12" s="13">
        <v>9306972</v>
      </c>
    </row>
    <row r="13" spans="1:52" x14ac:dyDescent="0.2">
      <c r="A13" s="6" t="s">
        <v>5</v>
      </c>
      <c r="B13" s="15">
        <v>381323.5</v>
      </c>
      <c r="C13" s="15">
        <v>747502</v>
      </c>
      <c r="D13" s="15">
        <v>884978.5</v>
      </c>
      <c r="E13" s="15">
        <v>610484.44444444438</v>
      </c>
      <c r="F13" s="15">
        <v>755025.18518518517</v>
      </c>
      <c r="G13" s="15">
        <v>829362.59259259258</v>
      </c>
      <c r="H13" s="15">
        <v>819253.33333333326</v>
      </c>
      <c r="I13" s="13">
        <v>967431.11111111101</v>
      </c>
      <c r="J13" s="13">
        <v>976777.03703703696</v>
      </c>
      <c r="K13" s="13">
        <v>769586.29629629629</v>
      </c>
      <c r="L13" s="13">
        <v>726959.25925925921</v>
      </c>
      <c r="M13" s="13">
        <v>750791.11111111101</v>
      </c>
      <c r="N13" s="13">
        <v>567728.14814814809</v>
      </c>
      <c r="O13" s="13">
        <v>584085.5555555555</v>
      </c>
      <c r="P13" s="13">
        <v>708426.66666666663</v>
      </c>
      <c r="Q13" s="13">
        <v>833520.37074074079</v>
      </c>
      <c r="R13" s="13">
        <v>1016984.074074074</v>
      </c>
      <c r="S13" s="13">
        <v>1156851.1111148149</v>
      </c>
      <c r="T13" s="13">
        <v>1150728.1481481481</v>
      </c>
      <c r="U13" s="13">
        <v>1050377.7777777778</v>
      </c>
      <c r="V13" s="13">
        <v>1075374.4444444443</v>
      </c>
      <c r="W13" s="13">
        <v>1219623.7037037036</v>
      </c>
      <c r="X13" s="13">
        <v>1436754.8148148148</v>
      </c>
      <c r="Y13" s="13">
        <v>1386875.9259259258</v>
      </c>
      <c r="Z13" s="13">
        <v>1386108.5185185184</v>
      </c>
      <c r="AA13" s="13">
        <v>1316304.4444444443</v>
      </c>
      <c r="AB13" s="13">
        <v>1239402.592962963</v>
      </c>
      <c r="AC13" s="13">
        <v>1307600.1840000008</v>
      </c>
      <c r="AD13" s="13">
        <v>1223130.5060000003</v>
      </c>
      <c r="AE13" s="13">
        <v>1118383.64705</v>
      </c>
      <c r="AF13" s="13">
        <v>1194471.255600001</v>
      </c>
      <c r="AG13" s="13">
        <v>1411685.9129800005</v>
      </c>
      <c r="AH13" s="13">
        <v>1514471.6928288292</v>
      </c>
      <c r="AI13" s="13">
        <v>1988807.9452383793</v>
      </c>
      <c r="AJ13" s="13">
        <v>2223961.3479549899</v>
      </c>
      <c r="AK13" s="13">
        <v>2430409.1607993427</v>
      </c>
      <c r="AL13" s="13">
        <v>1316045.220494769</v>
      </c>
      <c r="AM13" s="13">
        <v>1337371.5062966708</v>
      </c>
      <c r="AN13" s="13">
        <v>1616943.6654900515</v>
      </c>
      <c r="AO13" s="13">
        <v>1709840</v>
      </c>
      <c r="AP13" s="13">
        <v>1559901</v>
      </c>
      <c r="AQ13" s="13">
        <v>1451996</v>
      </c>
      <c r="AR13" s="13">
        <v>1262603</v>
      </c>
      <c r="AS13" s="13">
        <v>1194770</v>
      </c>
      <c r="AT13" s="13">
        <v>1309718</v>
      </c>
      <c r="AU13" s="13">
        <v>1878335</v>
      </c>
      <c r="AV13" s="13">
        <v>1587310</v>
      </c>
      <c r="AW13" s="13">
        <v>1218854</v>
      </c>
      <c r="AX13" s="13">
        <v>1440531</v>
      </c>
      <c r="AY13" s="13">
        <v>1901088</v>
      </c>
      <c r="AZ13" s="13">
        <v>2001802</v>
      </c>
    </row>
    <row r="14" spans="1:52" x14ac:dyDescent="0.2">
      <c r="A14" s="11" t="s">
        <v>18</v>
      </c>
      <c r="B14" s="15"/>
      <c r="C14" s="15"/>
      <c r="D14" s="15"/>
      <c r="E14" s="15"/>
      <c r="F14" s="15"/>
      <c r="G14" s="15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>
        <v>476086.60444444441</v>
      </c>
      <c r="Y14" s="13">
        <v>537797.91800000018</v>
      </c>
      <c r="Z14" s="13">
        <v>566486.82400000002</v>
      </c>
      <c r="AA14" s="13">
        <v>510270.28207499994</v>
      </c>
      <c r="AB14" s="13">
        <v>482504.12899999978</v>
      </c>
      <c r="AC14" s="13">
        <v>506869.6845000012</v>
      </c>
      <c r="AD14" s="13">
        <v>395746.07299999997</v>
      </c>
      <c r="AE14" s="13">
        <v>460203.08899999998</v>
      </c>
      <c r="AF14" s="13">
        <v>605873.13988000038</v>
      </c>
      <c r="AG14" s="13">
        <v>807597.60199999996</v>
      </c>
      <c r="AH14" s="13">
        <v>997428.2</v>
      </c>
      <c r="AI14" s="13">
        <v>1174592.523</v>
      </c>
      <c r="AJ14" s="13">
        <v>1359056.851</v>
      </c>
      <c r="AK14" s="13">
        <v>1743401.531</v>
      </c>
      <c r="AL14" s="13">
        <v>1398404.7133956836</v>
      </c>
      <c r="AM14" s="13">
        <v>2084060.6404964037</v>
      </c>
      <c r="AN14" s="13">
        <v>2466824.4716895502</v>
      </c>
      <c r="AO14" s="13">
        <v>2380469.008299415</v>
      </c>
      <c r="AP14" s="13">
        <v>2204441.3284059679</v>
      </c>
      <c r="AQ14" s="13">
        <v>1917671.9362128335</v>
      </c>
      <c r="AR14" s="13">
        <v>1814316.6717414344</v>
      </c>
      <c r="AS14" s="13">
        <v>1235283.1764831634</v>
      </c>
      <c r="AT14" s="13">
        <v>1441019.4550895391</v>
      </c>
      <c r="AU14" s="13">
        <v>2179950.584890049</v>
      </c>
      <c r="AV14" s="13">
        <v>2155132.5565667986</v>
      </c>
      <c r="AW14" s="13">
        <v>2193348.9363301708</v>
      </c>
      <c r="AX14" s="13">
        <v>1513205.7104062038</v>
      </c>
      <c r="AY14" s="13">
        <v>2840000</v>
      </c>
      <c r="AZ14" s="13">
        <v>2310000</v>
      </c>
    </row>
    <row r="15" spans="1:52" x14ac:dyDescent="0.2">
      <c r="A15" s="6" t="s">
        <v>6</v>
      </c>
      <c r="B15" s="15">
        <v>687460.5</v>
      </c>
      <c r="C15" s="15">
        <v>2083132</v>
      </c>
      <c r="D15" s="15">
        <v>1939262.5</v>
      </c>
      <c r="E15" s="15">
        <v>2137981.8518518517</v>
      </c>
      <c r="F15" s="15">
        <v>2184120.7407407407</v>
      </c>
      <c r="G15" s="15">
        <v>2042697.0370370368</v>
      </c>
      <c r="H15" s="15">
        <v>2610415.1851851852</v>
      </c>
      <c r="I15" s="13">
        <v>4085034.8148148144</v>
      </c>
      <c r="J15" s="13">
        <v>3763970.7407407407</v>
      </c>
      <c r="K15" s="13">
        <v>3085416.6666666665</v>
      </c>
      <c r="L15" s="13">
        <v>2346715.5555555555</v>
      </c>
      <c r="M15" s="13">
        <v>2173417.0370370368</v>
      </c>
      <c r="N15" s="13">
        <v>2155208.8888888885</v>
      </c>
      <c r="O15" s="13">
        <v>1385725.1851851852</v>
      </c>
      <c r="P15" s="13">
        <v>1462399.6296296294</v>
      </c>
      <c r="Q15" s="13">
        <v>1426183.7037037036</v>
      </c>
      <c r="R15" s="13">
        <v>1577367.7777777778</v>
      </c>
      <c r="S15" s="13">
        <v>2081610.3703703703</v>
      </c>
      <c r="T15" s="13">
        <v>1983512.9629629629</v>
      </c>
      <c r="U15" s="13">
        <v>1865048.1481481481</v>
      </c>
      <c r="V15" s="13">
        <v>1629800.3703703703</v>
      </c>
      <c r="W15" s="13">
        <v>2248732.222222222</v>
      </c>
      <c r="X15" s="13">
        <v>2537158.8888888885</v>
      </c>
      <c r="Y15" s="13">
        <v>2569250.7407407407</v>
      </c>
      <c r="Z15" s="13">
        <v>2585703.333333333</v>
      </c>
      <c r="AA15" s="13">
        <v>2336628.5185185182</v>
      </c>
      <c r="AB15" s="13">
        <v>2774415.5555555555</v>
      </c>
      <c r="AC15" s="13">
        <v>4317759.7101258654</v>
      </c>
      <c r="AD15" s="13">
        <v>4342743.814541012</v>
      </c>
      <c r="AE15" s="13">
        <v>3252567.7565736598</v>
      </c>
      <c r="AF15" s="13">
        <v>5241276.9722610274</v>
      </c>
      <c r="AG15" s="13">
        <v>6547477.880250995</v>
      </c>
      <c r="AH15" s="13">
        <v>9663749.5784844048</v>
      </c>
      <c r="AI15" s="13">
        <v>14217257.376603257</v>
      </c>
      <c r="AJ15" s="13">
        <v>13419172.520529317</v>
      </c>
      <c r="AK15" s="13">
        <v>18647426.062245578</v>
      </c>
      <c r="AL15" s="13">
        <v>9105324.8268468939</v>
      </c>
      <c r="AM15" s="13">
        <v>10922261.567568006</v>
      </c>
      <c r="AN15" s="13">
        <v>14875157.910286359</v>
      </c>
      <c r="AO15" s="13">
        <v>12159202</v>
      </c>
      <c r="AP15" s="13">
        <v>16597499</v>
      </c>
      <c r="AQ15" s="13">
        <v>14526145</v>
      </c>
      <c r="AR15" s="13">
        <v>10755571</v>
      </c>
      <c r="AS15" s="13">
        <v>7667658</v>
      </c>
      <c r="AT15" s="13">
        <v>8806763</v>
      </c>
      <c r="AU15" s="13">
        <v>10589882</v>
      </c>
      <c r="AV15" s="13">
        <v>7216089</v>
      </c>
      <c r="AW15" s="13">
        <v>5543856</v>
      </c>
      <c r="AX15" s="13">
        <v>8652672</v>
      </c>
      <c r="AY15" s="13">
        <v>13332912</v>
      </c>
      <c r="AZ15" s="13">
        <v>7879233</v>
      </c>
    </row>
    <row r="16" spans="1:52" x14ac:dyDescent="0.2">
      <c r="A16" s="6"/>
      <c r="B16" s="15"/>
      <c r="C16" s="15"/>
      <c r="D16" s="15"/>
      <c r="E16" s="15"/>
      <c r="F16" s="15"/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1:52" s="1" customFormat="1" ht="15.75" x14ac:dyDescent="0.25">
      <c r="A17" s="2" t="s">
        <v>7</v>
      </c>
      <c r="B17" s="17">
        <f t="shared" ref="B17:AZ17" si="6">+B19+B21</f>
        <v>99597.010550000006</v>
      </c>
      <c r="C17" s="17">
        <f t="shared" ref="C17:H17" si="7">+C19+C21</f>
        <v>135819.00599999999</v>
      </c>
      <c r="D17" s="17">
        <f t="shared" si="7"/>
        <v>177535.505</v>
      </c>
      <c r="E17" s="17">
        <f t="shared" si="7"/>
        <v>122632.22666666665</v>
      </c>
      <c r="F17" s="17">
        <f t="shared" si="7"/>
        <v>142354.81592592591</v>
      </c>
      <c r="G17" s="17">
        <f t="shared" si="7"/>
        <v>186295.5559259259</v>
      </c>
      <c r="H17" s="17">
        <f t="shared" si="7"/>
        <v>94872.962962962949</v>
      </c>
      <c r="I17" s="17">
        <f t="shared" si="6"/>
        <v>256490.3711111111</v>
      </c>
      <c r="J17" s="17">
        <f t="shared" ref="J17:AB17" si="8">+J19+J21</f>
        <v>278824.81481481477</v>
      </c>
      <c r="K17" s="17">
        <f t="shared" si="8"/>
        <v>230398.51999999996</v>
      </c>
      <c r="L17" s="17">
        <f t="shared" si="8"/>
        <v>257100.74111111113</v>
      </c>
      <c r="M17" s="17">
        <f t="shared" si="8"/>
        <v>279322.96333333332</v>
      </c>
      <c r="N17" s="17">
        <f t="shared" si="8"/>
        <v>279462.96333333332</v>
      </c>
      <c r="O17" s="17">
        <f t="shared" si="8"/>
        <v>358698.14851851849</v>
      </c>
      <c r="P17" s="17">
        <f t="shared" si="8"/>
        <v>364632.22259259253</v>
      </c>
      <c r="Q17" s="17">
        <f t="shared" si="8"/>
        <v>458342.964074074</v>
      </c>
      <c r="R17" s="17">
        <f t="shared" si="8"/>
        <v>426791.48185185186</v>
      </c>
      <c r="S17" s="17">
        <f t="shared" si="8"/>
        <v>478105.92593703698</v>
      </c>
      <c r="T17" s="17">
        <f t="shared" si="8"/>
        <v>438300.37037407397</v>
      </c>
      <c r="U17" s="17">
        <f t="shared" si="8"/>
        <v>496167.4074222222</v>
      </c>
      <c r="V17" s="17">
        <f t="shared" si="8"/>
        <v>477157.4074222222</v>
      </c>
      <c r="W17" s="17">
        <f t="shared" si="8"/>
        <v>383817.40741481481</v>
      </c>
      <c r="X17" s="17">
        <f t="shared" si="8"/>
        <v>413181.11111851851</v>
      </c>
      <c r="Y17" s="17">
        <f t="shared" si="8"/>
        <v>422562.89408148144</v>
      </c>
      <c r="Z17" s="17">
        <f t="shared" si="8"/>
        <v>402851.11111851851</v>
      </c>
      <c r="AA17" s="17">
        <f t="shared" si="8"/>
        <v>393309.17963333335</v>
      </c>
      <c r="AB17" s="17">
        <f t="shared" si="8"/>
        <v>445828.92704074073</v>
      </c>
      <c r="AC17" s="17">
        <f t="shared" si="6"/>
        <v>482310.01142176322</v>
      </c>
      <c r="AD17" s="17">
        <f t="shared" si="6"/>
        <v>415391.26880858361</v>
      </c>
      <c r="AE17" s="17">
        <f t="shared" si="6"/>
        <v>383910.64746819239</v>
      </c>
      <c r="AF17" s="17">
        <f t="shared" si="6"/>
        <v>425024.47637105134</v>
      </c>
      <c r="AG17" s="17">
        <f t="shared" si="6"/>
        <v>469568.27053237037</v>
      </c>
      <c r="AH17" s="17">
        <f t="shared" si="6"/>
        <v>537778.31952791999</v>
      </c>
      <c r="AI17" s="17">
        <f t="shared" si="6"/>
        <v>677711.57082370995</v>
      </c>
      <c r="AJ17" s="17">
        <f t="shared" si="6"/>
        <v>1304304.7186284398</v>
      </c>
      <c r="AK17" s="17">
        <f t="shared" si="6"/>
        <v>754702.81453181989</v>
      </c>
      <c r="AL17" s="17">
        <f t="shared" si="6"/>
        <v>869390.48055121675</v>
      </c>
      <c r="AM17" s="17">
        <f t="shared" si="6"/>
        <v>721652.65544932499</v>
      </c>
      <c r="AN17" s="17">
        <f t="shared" si="6"/>
        <v>719352.68803235854</v>
      </c>
      <c r="AO17" s="17">
        <f t="shared" si="6"/>
        <v>676670</v>
      </c>
      <c r="AP17" s="17">
        <f t="shared" si="6"/>
        <v>775156</v>
      </c>
      <c r="AQ17" s="17">
        <f t="shared" si="6"/>
        <v>647037</v>
      </c>
      <c r="AR17" s="17">
        <f t="shared" si="6"/>
        <v>635959</v>
      </c>
      <c r="AS17" s="17">
        <f t="shared" si="6"/>
        <v>564708</v>
      </c>
      <c r="AT17" s="17">
        <f t="shared" si="6"/>
        <v>541014</v>
      </c>
      <c r="AU17" s="17">
        <f t="shared" si="6"/>
        <v>461276</v>
      </c>
      <c r="AV17" s="17">
        <f t="shared" si="6"/>
        <v>498042</v>
      </c>
      <c r="AW17" s="17">
        <f t="shared" si="6"/>
        <v>423152</v>
      </c>
      <c r="AX17" s="17">
        <f t="shared" si="6"/>
        <v>468544</v>
      </c>
      <c r="AY17" s="17">
        <f t="shared" si="6"/>
        <v>537159</v>
      </c>
      <c r="AZ17" s="17">
        <f t="shared" si="6"/>
        <v>508069</v>
      </c>
    </row>
    <row r="18" spans="1:52" ht="15.75" x14ac:dyDescent="0.25">
      <c r="A18" s="7"/>
      <c r="B18" s="15"/>
      <c r="C18" s="15"/>
      <c r="D18" s="15"/>
      <c r="E18" s="15"/>
      <c r="F18" s="15"/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1:52" x14ac:dyDescent="0.2">
      <c r="A19" s="6" t="s">
        <v>8</v>
      </c>
      <c r="B19" s="28">
        <v>30936.5</v>
      </c>
      <c r="C19" s="15">
        <v>46117.5</v>
      </c>
      <c r="D19" s="15">
        <v>72479</v>
      </c>
      <c r="E19" s="15">
        <v>44925.92592592592</v>
      </c>
      <c r="F19" s="15">
        <v>61370.740740740737</v>
      </c>
      <c r="G19" s="28">
        <v>79766.666666666657</v>
      </c>
      <c r="H19" s="31" t="s">
        <v>21</v>
      </c>
      <c r="I19" s="13">
        <v>111312.59259259258</v>
      </c>
      <c r="J19" s="13">
        <v>109029.62962962962</v>
      </c>
      <c r="K19" s="13">
        <v>92127.777777777766</v>
      </c>
      <c r="L19" s="13">
        <v>77742.962962962964</v>
      </c>
      <c r="M19" s="13">
        <v>93202.222222222219</v>
      </c>
      <c r="N19" s="13">
        <v>90141.851851851839</v>
      </c>
      <c r="O19" s="13">
        <v>92640</v>
      </c>
      <c r="P19" s="13">
        <v>102845.18518518518</v>
      </c>
      <c r="Q19" s="13">
        <v>116261.48148148147</v>
      </c>
      <c r="R19" s="13">
        <v>124058.14814814815</v>
      </c>
      <c r="S19" s="13">
        <v>129048.88888888888</v>
      </c>
      <c r="T19" s="13">
        <v>118954.8148148148</v>
      </c>
      <c r="U19" s="13">
        <v>135938.88888888888</v>
      </c>
      <c r="V19" s="13">
        <v>126233.33333333333</v>
      </c>
      <c r="W19" s="13">
        <v>142900.74074074073</v>
      </c>
      <c r="X19" s="13">
        <v>161680.74074074073</v>
      </c>
      <c r="Y19" s="13">
        <v>157631.48148148146</v>
      </c>
      <c r="Z19" s="13">
        <v>176191.11111481482</v>
      </c>
      <c r="AA19" s="13">
        <v>162218.14814814815</v>
      </c>
      <c r="AB19" s="13">
        <v>173898.14814814815</v>
      </c>
      <c r="AC19" s="13">
        <v>200215.29909999995</v>
      </c>
      <c r="AD19" s="13">
        <v>173463.67732000002</v>
      </c>
      <c r="AE19" s="13">
        <v>166765.64927499997</v>
      </c>
      <c r="AF19" s="13">
        <v>202836.13099999999</v>
      </c>
      <c r="AG19" s="13">
        <v>210971.65633500001</v>
      </c>
      <c r="AH19" s="13">
        <v>207528.79200000002</v>
      </c>
      <c r="AI19" s="13">
        <v>274429.33541</v>
      </c>
      <c r="AJ19" s="13">
        <v>265637.90100000001</v>
      </c>
      <c r="AK19" s="13">
        <v>304691.71449999994</v>
      </c>
      <c r="AL19" s="13">
        <v>255682.48113019994</v>
      </c>
      <c r="AM19" s="13">
        <v>337965.32700000005</v>
      </c>
      <c r="AN19" s="13">
        <v>406601.70199999987</v>
      </c>
      <c r="AO19" s="13">
        <v>403679</v>
      </c>
      <c r="AP19" s="13">
        <v>411444</v>
      </c>
      <c r="AQ19" s="13">
        <v>358431</v>
      </c>
      <c r="AR19" s="13">
        <v>313962</v>
      </c>
      <c r="AS19" s="13">
        <v>246262</v>
      </c>
      <c r="AT19" s="13">
        <v>293232</v>
      </c>
      <c r="AU19" s="13">
        <v>243304</v>
      </c>
      <c r="AV19" s="13">
        <v>244909</v>
      </c>
      <c r="AW19" s="13">
        <v>211873</v>
      </c>
      <c r="AX19" s="13">
        <v>263608</v>
      </c>
      <c r="AY19" s="13">
        <v>294203</v>
      </c>
      <c r="AZ19" s="13">
        <v>253838</v>
      </c>
    </row>
    <row r="20" spans="1:52" x14ac:dyDescent="0.2">
      <c r="A20" s="6"/>
      <c r="B20" s="15"/>
      <c r="C20" s="15"/>
      <c r="D20" s="15"/>
      <c r="E20" s="15"/>
      <c r="F20" s="15"/>
      <c r="G20" s="28"/>
      <c r="H20" s="15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1:52" s="1" customFormat="1" ht="15.75" x14ac:dyDescent="0.25">
      <c r="A21" s="2" t="s">
        <v>9</v>
      </c>
      <c r="B21" s="16">
        <f t="shared" ref="B21:AZ21" si="9">SUM(B23:B29)</f>
        <v>68660.510550000006</v>
      </c>
      <c r="C21" s="16">
        <f t="shared" ref="C21:H21" si="10">SUM(C23:C29)</f>
        <v>89701.506000000008</v>
      </c>
      <c r="D21" s="16">
        <f t="shared" si="10"/>
        <v>105056.505</v>
      </c>
      <c r="E21" s="16">
        <f t="shared" si="10"/>
        <v>77706.300740740728</v>
      </c>
      <c r="F21" s="16">
        <f t="shared" si="10"/>
        <v>80984.075185185182</v>
      </c>
      <c r="G21" s="29">
        <f t="shared" si="10"/>
        <v>106528.88925925925</v>
      </c>
      <c r="H21" s="16">
        <f t="shared" si="10"/>
        <v>94872.962962962949</v>
      </c>
      <c r="I21" s="16">
        <f t="shared" si="9"/>
        <v>145177.77851851852</v>
      </c>
      <c r="J21" s="16">
        <f t="shared" ref="J21:AB21" si="11">SUM(J23:J29)</f>
        <v>169795.18518518517</v>
      </c>
      <c r="K21" s="16">
        <f t="shared" si="11"/>
        <v>138270.74222222221</v>
      </c>
      <c r="L21" s="16">
        <f t="shared" si="11"/>
        <v>179357.77814814815</v>
      </c>
      <c r="M21" s="16">
        <f t="shared" si="11"/>
        <v>186120.7411111111</v>
      </c>
      <c r="N21" s="16">
        <f t="shared" si="11"/>
        <v>189321.11148148146</v>
      </c>
      <c r="O21" s="16">
        <f t="shared" si="11"/>
        <v>266058.14851851849</v>
      </c>
      <c r="P21" s="16">
        <f t="shared" si="11"/>
        <v>261787.03740740736</v>
      </c>
      <c r="Q21" s="16">
        <f t="shared" si="11"/>
        <v>342081.48259259254</v>
      </c>
      <c r="R21" s="16">
        <f t="shared" si="11"/>
        <v>302733.33370370371</v>
      </c>
      <c r="S21" s="16">
        <f t="shared" si="11"/>
        <v>349057.03704814811</v>
      </c>
      <c r="T21" s="16">
        <f t="shared" si="11"/>
        <v>319345.5555592592</v>
      </c>
      <c r="U21" s="16">
        <f t="shared" si="11"/>
        <v>360228.51853333332</v>
      </c>
      <c r="V21" s="16">
        <f t="shared" si="11"/>
        <v>350924.07408888888</v>
      </c>
      <c r="W21" s="16">
        <f t="shared" si="11"/>
        <v>240916.66667407408</v>
      </c>
      <c r="X21" s="16">
        <f t="shared" si="11"/>
        <v>251500.37037777776</v>
      </c>
      <c r="Y21" s="16">
        <f t="shared" si="11"/>
        <v>264931.41259999998</v>
      </c>
      <c r="Z21" s="16">
        <f t="shared" si="11"/>
        <v>226660.0000037037</v>
      </c>
      <c r="AA21" s="16">
        <f t="shared" si="11"/>
        <v>231091.03148518517</v>
      </c>
      <c r="AB21" s="16">
        <f t="shared" si="11"/>
        <v>271930.77889259259</v>
      </c>
      <c r="AC21" s="16">
        <f t="shared" si="9"/>
        <v>282094.71232176328</v>
      </c>
      <c r="AD21" s="16">
        <f t="shared" si="9"/>
        <v>241927.5914885836</v>
      </c>
      <c r="AE21" s="16">
        <f t="shared" si="9"/>
        <v>217144.99819319244</v>
      </c>
      <c r="AF21" s="16">
        <f t="shared" si="9"/>
        <v>222188.34537105134</v>
      </c>
      <c r="AG21" s="16">
        <f t="shared" si="9"/>
        <v>258596.61419737036</v>
      </c>
      <c r="AH21" s="16">
        <f t="shared" si="9"/>
        <v>330249.52752791997</v>
      </c>
      <c r="AI21" s="16">
        <f t="shared" si="9"/>
        <v>403282.23541370995</v>
      </c>
      <c r="AJ21" s="16">
        <f t="shared" si="9"/>
        <v>1038666.8176284399</v>
      </c>
      <c r="AK21" s="16">
        <f t="shared" si="9"/>
        <v>450011.10003182001</v>
      </c>
      <c r="AL21" s="16">
        <f t="shared" si="9"/>
        <v>613707.99942101678</v>
      </c>
      <c r="AM21" s="16">
        <f t="shared" si="9"/>
        <v>383687.32844932488</v>
      </c>
      <c r="AN21" s="16">
        <f t="shared" si="9"/>
        <v>312750.98603235866</v>
      </c>
      <c r="AO21" s="16">
        <f t="shared" si="9"/>
        <v>272991</v>
      </c>
      <c r="AP21" s="16">
        <f t="shared" si="9"/>
        <v>363712</v>
      </c>
      <c r="AQ21" s="16">
        <f t="shared" si="9"/>
        <v>288606</v>
      </c>
      <c r="AR21" s="16">
        <f t="shared" si="9"/>
        <v>321997</v>
      </c>
      <c r="AS21" s="16">
        <f t="shared" si="9"/>
        <v>318446</v>
      </c>
      <c r="AT21" s="16">
        <f t="shared" si="9"/>
        <v>247782</v>
      </c>
      <c r="AU21" s="16">
        <f t="shared" si="9"/>
        <v>217972</v>
      </c>
      <c r="AV21" s="16">
        <f t="shared" si="9"/>
        <v>253133</v>
      </c>
      <c r="AW21" s="16">
        <f t="shared" si="9"/>
        <v>211279</v>
      </c>
      <c r="AX21" s="16">
        <f t="shared" si="9"/>
        <v>204936</v>
      </c>
      <c r="AY21" s="16">
        <f t="shared" si="9"/>
        <v>242956</v>
      </c>
      <c r="AZ21" s="16">
        <f t="shared" si="9"/>
        <v>254231</v>
      </c>
    </row>
    <row r="22" spans="1:52" x14ac:dyDescent="0.2">
      <c r="A22" s="6"/>
      <c r="B22" s="15"/>
      <c r="C22" s="15"/>
      <c r="D22" s="15"/>
      <c r="E22" s="15"/>
      <c r="F22" s="15"/>
      <c r="G22" s="28"/>
      <c r="H22" s="15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</row>
    <row r="23" spans="1:52" x14ac:dyDescent="0.2">
      <c r="A23" s="6" t="s">
        <v>10</v>
      </c>
      <c r="B23" s="28">
        <v>29723</v>
      </c>
      <c r="C23" s="15">
        <v>33234</v>
      </c>
      <c r="D23" s="15">
        <v>29959.5</v>
      </c>
      <c r="E23" s="15">
        <v>8745.9259259259252</v>
      </c>
      <c r="F23" s="15">
        <v>6552.5925925925922</v>
      </c>
      <c r="G23" s="28">
        <v>12538.148148148148</v>
      </c>
      <c r="H23" s="31" t="s">
        <v>21</v>
      </c>
      <c r="I23" s="13">
        <v>31306.296666666665</v>
      </c>
      <c r="J23" s="13">
        <v>39854.444444444445</v>
      </c>
      <c r="K23" s="31" t="s">
        <v>21</v>
      </c>
      <c r="L23" s="13">
        <v>21985.185185185182</v>
      </c>
      <c r="M23" s="13">
        <v>17626.296296296296</v>
      </c>
      <c r="N23" s="31" t="s">
        <v>21</v>
      </c>
      <c r="O23" s="13">
        <v>19583.703703703701</v>
      </c>
      <c r="P23" s="13">
        <v>19462.962962962964</v>
      </c>
      <c r="Q23" s="13">
        <v>18385.555555555555</v>
      </c>
      <c r="R23" s="13">
        <v>16035.925925925925</v>
      </c>
      <c r="S23" s="13">
        <v>28409.629629629628</v>
      </c>
      <c r="T23" s="13">
        <v>40050.740740740737</v>
      </c>
      <c r="U23" s="13">
        <v>54666.296296296292</v>
      </c>
      <c r="V23" s="13">
        <v>73172.962962962964</v>
      </c>
      <c r="W23" s="31" t="s">
        <v>21</v>
      </c>
      <c r="X23" s="31" t="s">
        <v>21</v>
      </c>
      <c r="Y23" s="31" t="s">
        <v>21</v>
      </c>
      <c r="Z23" s="31" t="s">
        <v>21</v>
      </c>
      <c r="AA23" s="31" t="s">
        <v>21</v>
      </c>
      <c r="AB23" s="13">
        <v>14975.575925925925</v>
      </c>
      <c r="AC23" s="13">
        <v>22519.675628450019</v>
      </c>
      <c r="AD23" s="31" t="s">
        <v>21</v>
      </c>
      <c r="AE23" s="31" t="s">
        <v>21</v>
      </c>
      <c r="AF23" s="31" t="s">
        <v>21</v>
      </c>
      <c r="AG23" s="31" t="s">
        <v>21</v>
      </c>
      <c r="AH23" s="13">
        <v>120636.10158600002</v>
      </c>
      <c r="AI23" s="13">
        <v>163511</v>
      </c>
      <c r="AJ23" s="13">
        <v>98627.978779329933</v>
      </c>
      <c r="AK23" s="13">
        <v>110784</v>
      </c>
      <c r="AL23" s="13">
        <v>205703.05503748008</v>
      </c>
      <c r="AM23" s="13">
        <v>34829.595170369976</v>
      </c>
      <c r="AN23" s="13">
        <v>29024.128529764803</v>
      </c>
      <c r="AO23" s="13">
        <v>27372</v>
      </c>
      <c r="AP23" s="13">
        <v>32923</v>
      </c>
      <c r="AQ23" s="13">
        <v>21024</v>
      </c>
      <c r="AR23" s="13">
        <v>26046</v>
      </c>
      <c r="AS23" s="13">
        <v>61044</v>
      </c>
      <c r="AT23" s="13">
        <v>62391</v>
      </c>
      <c r="AU23" s="13">
        <v>26010</v>
      </c>
      <c r="AV23" s="13">
        <v>37400</v>
      </c>
      <c r="AW23" s="13">
        <v>21770</v>
      </c>
      <c r="AX23" s="13">
        <v>19147</v>
      </c>
      <c r="AY23" s="13">
        <v>21876</v>
      </c>
      <c r="AZ23" s="13">
        <v>30497</v>
      </c>
    </row>
    <row r="24" spans="1:52" x14ac:dyDescent="0.2">
      <c r="A24" s="6" t="s">
        <v>11</v>
      </c>
      <c r="B24" s="28">
        <v>8369.0000500000006</v>
      </c>
      <c r="C24" s="15">
        <v>10475.0005</v>
      </c>
      <c r="D24" s="15">
        <v>12323.5</v>
      </c>
      <c r="E24" s="15">
        <v>10760.741111111111</v>
      </c>
      <c r="F24" s="15">
        <v>11961.111851851851</v>
      </c>
      <c r="G24" s="28">
        <v>15884.074444444443</v>
      </c>
      <c r="H24" s="15">
        <v>9404.074074074073</v>
      </c>
      <c r="I24" s="13">
        <v>9741.4814814814799</v>
      </c>
      <c r="J24" s="13">
        <v>19168.518518518518</v>
      </c>
      <c r="K24" s="13">
        <v>24447.778148148147</v>
      </c>
      <c r="L24" s="13">
        <v>27470.741111111111</v>
      </c>
      <c r="M24" s="13">
        <v>25639.259629629629</v>
      </c>
      <c r="N24" s="13">
        <v>28431.85185185185</v>
      </c>
      <c r="O24" s="13">
        <v>43483.333333333328</v>
      </c>
      <c r="P24" s="13">
        <v>48053.70407407407</v>
      </c>
      <c r="Q24" s="13">
        <v>55552.963703703696</v>
      </c>
      <c r="R24" s="13">
        <v>45131.481851851851</v>
      </c>
      <c r="S24" s="13">
        <v>55031.851851851847</v>
      </c>
      <c r="T24" s="13">
        <v>54302.592596296287</v>
      </c>
      <c r="U24" s="13">
        <v>53463.333337037038</v>
      </c>
      <c r="V24" s="13">
        <v>48763.703707407411</v>
      </c>
      <c r="W24" s="13">
        <v>47147.037037037036</v>
      </c>
      <c r="X24" s="13">
        <v>45117.407411111111</v>
      </c>
      <c r="Y24" s="13">
        <v>51153.333333333328</v>
      </c>
      <c r="Z24" s="13">
        <v>52317.777777777774</v>
      </c>
      <c r="AA24" s="13">
        <v>55942.512592592597</v>
      </c>
      <c r="AB24" s="13">
        <v>54317.037040740746</v>
      </c>
      <c r="AC24" s="13">
        <v>54083.218509319981</v>
      </c>
      <c r="AD24" s="13">
        <v>43525.24091915998</v>
      </c>
      <c r="AE24" s="13">
        <v>41901.832921061119</v>
      </c>
      <c r="AF24" s="13">
        <v>39084.506100640014</v>
      </c>
      <c r="AG24" s="13">
        <v>41226.740178480009</v>
      </c>
      <c r="AH24" s="13">
        <v>41782.567106279996</v>
      </c>
      <c r="AI24" s="13">
        <v>41472.783341989991</v>
      </c>
      <c r="AJ24" s="13">
        <v>36833.306129620003</v>
      </c>
      <c r="AK24" s="13">
        <v>39993.802598749993</v>
      </c>
      <c r="AL24" s="13">
        <v>34004.990809789997</v>
      </c>
      <c r="AM24" s="13">
        <v>35646.87879753</v>
      </c>
      <c r="AN24" s="13">
        <v>31269.768041311821</v>
      </c>
      <c r="AO24" s="13">
        <v>37013</v>
      </c>
      <c r="AP24" s="13">
        <v>48013</v>
      </c>
      <c r="AQ24" s="31" t="s">
        <v>21</v>
      </c>
      <c r="AR24" s="31" t="s">
        <v>21</v>
      </c>
      <c r="AS24" s="13">
        <v>17730</v>
      </c>
      <c r="AT24" s="13">
        <v>11731</v>
      </c>
      <c r="AU24" s="13">
        <v>10315</v>
      </c>
      <c r="AV24" s="13">
        <v>13853</v>
      </c>
      <c r="AW24" s="13">
        <v>12449</v>
      </c>
      <c r="AX24" s="13">
        <v>14145</v>
      </c>
      <c r="AY24" s="31">
        <v>22404</v>
      </c>
      <c r="AZ24" s="31">
        <v>25161</v>
      </c>
    </row>
    <row r="25" spans="1:52" x14ac:dyDescent="0.2">
      <c r="A25" s="6" t="s">
        <v>12</v>
      </c>
      <c r="B25" s="28">
        <v>7255.0005000000001</v>
      </c>
      <c r="C25" s="15">
        <v>9633.0005000000001</v>
      </c>
      <c r="D25" s="15">
        <v>13419</v>
      </c>
      <c r="E25" s="15">
        <v>12525.926296296295</v>
      </c>
      <c r="F25" s="15">
        <v>14353.333333333332</v>
      </c>
      <c r="G25" s="28">
        <v>16882.962962962964</v>
      </c>
      <c r="H25" s="15">
        <v>21407.037037037036</v>
      </c>
      <c r="I25" s="13">
        <v>17387.407407407405</v>
      </c>
      <c r="J25" s="13">
        <v>19020.740740740741</v>
      </c>
      <c r="K25" s="13">
        <v>18550.741111111107</v>
      </c>
      <c r="L25" s="13">
        <v>18347.777777777777</v>
      </c>
      <c r="M25" s="13">
        <v>18190.370370370369</v>
      </c>
      <c r="N25" s="13">
        <v>22345.555555555555</v>
      </c>
      <c r="O25" s="13">
        <v>28805.925925925923</v>
      </c>
      <c r="P25" s="13">
        <v>31568.148148148146</v>
      </c>
      <c r="Q25" s="13">
        <v>32928.888888888883</v>
      </c>
      <c r="R25" s="13">
        <v>27988.148148148146</v>
      </c>
      <c r="S25" s="13">
        <v>26211.481485185184</v>
      </c>
      <c r="T25" s="13">
        <v>23193.703703703701</v>
      </c>
      <c r="U25" s="13">
        <v>21542.592592592591</v>
      </c>
      <c r="V25" s="13">
        <v>22416.666674074077</v>
      </c>
      <c r="W25" s="13">
        <v>23346.666666666664</v>
      </c>
      <c r="X25" s="13">
        <v>21738.518522222221</v>
      </c>
      <c r="Y25" s="13">
        <v>19773.333333333332</v>
      </c>
      <c r="Z25" s="13">
        <v>25965.555555555555</v>
      </c>
      <c r="AA25" s="13">
        <v>40593.333333333328</v>
      </c>
      <c r="AB25" s="13">
        <v>68171.148148148146</v>
      </c>
      <c r="AC25" s="13">
        <v>75843.938230060026</v>
      </c>
      <c r="AD25" s="13">
        <v>58691.0274555</v>
      </c>
      <c r="AE25" s="13">
        <v>38261.801367790002</v>
      </c>
      <c r="AF25" s="13">
        <v>40192.363663511336</v>
      </c>
      <c r="AG25" s="13">
        <v>32036.106852750003</v>
      </c>
      <c r="AH25" s="13">
        <v>27644.854577339989</v>
      </c>
      <c r="AI25" s="13">
        <v>25370.551296089994</v>
      </c>
      <c r="AJ25" s="13">
        <v>33410.869181690003</v>
      </c>
      <c r="AK25" s="13">
        <v>30250.414934740002</v>
      </c>
      <c r="AL25" s="13">
        <v>29188.165256250002</v>
      </c>
      <c r="AM25" s="13">
        <v>24971.767620800001</v>
      </c>
      <c r="AN25" s="13">
        <v>31326</v>
      </c>
      <c r="AO25" s="13">
        <v>39429</v>
      </c>
      <c r="AP25" s="13">
        <v>39325</v>
      </c>
      <c r="AQ25" s="13">
        <v>32574</v>
      </c>
      <c r="AR25" s="13">
        <v>32954</v>
      </c>
      <c r="AS25" s="13">
        <v>35105</v>
      </c>
      <c r="AT25" s="13">
        <v>30518</v>
      </c>
      <c r="AU25" s="13">
        <v>35441</v>
      </c>
      <c r="AV25" s="13">
        <v>34481</v>
      </c>
      <c r="AW25" s="13">
        <v>24621</v>
      </c>
      <c r="AX25" s="13">
        <v>35163</v>
      </c>
      <c r="AY25" s="13">
        <v>37472</v>
      </c>
      <c r="AZ25" s="13">
        <v>46055</v>
      </c>
    </row>
    <row r="26" spans="1:52" x14ac:dyDescent="0.2">
      <c r="A26" s="6" t="s">
        <v>13</v>
      </c>
      <c r="B26" s="15">
        <v>346.5</v>
      </c>
      <c r="C26" s="15">
        <v>524</v>
      </c>
      <c r="D26" s="15">
        <v>509.5</v>
      </c>
      <c r="E26" s="15">
        <v>415.55555555555554</v>
      </c>
      <c r="F26" s="15">
        <v>608.5188888888888</v>
      </c>
      <c r="G26" s="15">
        <v>1374.4444444444443</v>
      </c>
      <c r="H26" s="15">
        <v>775.55555555555554</v>
      </c>
      <c r="I26" s="13">
        <v>1184.8148148148148</v>
      </c>
      <c r="J26" s="13">
        <v>2209.2592592592591</v>
      </c>
      <c r="K26" s="13">
        <v>2591.8518518518517</v>
      </c>
      <c r="L26" s="13">
        <v>4567.7777777777774</v>
      </c>
      <c r="M26" s="13">
        <v>3152.5925925925926</v>
      </c>
      <c r="N26" s="13">
        <v>2897.7777777777774</v>
      </c>
      <c r="O26" s="13">
        <v>2265.5555555555552</v>
      </c>
      <c r="P26" s="13">
        <v>3524.0740740740739</v>
      </c>
      <c r="Q26" s="13">
        <v>2311.4814814814813</v>
      </c>
      <c r="R26" s="13">
        <v>1595.9259259259259</v>
      </c>
      <c r="S26" s="13">
        <v>1743.7037037037037</v>
      </c>
      <c r="T26" s="13">
        <v>1030.7407407407406</v>
      </c>
      <c r="U26" s="13">
        <v>1577.4074148148145</v>
      </c>
      <c r="V26" s="13">
        <v>2268.1481518518517</v>
      </c>
      <c r="W26" s="13">
        <v>2907.7777814814813</v>
      </c>
      <c r="X26" s="13">
        <v>12361.111111111109</v>
      </c>
      <c r="Y26" s="13">
        <v>41332.222225925922</v>
      </c>
      <c r="Z26" s="31" t="s">
        <v>21</v>
      </c>
      <c r="AA26" s="31" t="s">
        <v>21</v>
      </c>
      <c r="AB26" s="13">
        <v>1254.3770370370369</v>
      </c>
      <c r="AC26" s="13">
        <v>1118.1322152000002</v>
      </c>
      <c r="AD26" s="13">
        <v>721.33518446385006</v>
      </c>
      <c r="AE26" s="13">
        <v>1410.0363677400001</v>
      </c>
      <c r="AF26" s="13">
        <v>1774.3141516100002</v>
      </c>
      <c r="AG26" s="13">
        <v>4238.5920576999997</v>
      </c>
      <c r="AH26" s="13">
        <v>1441.5452251200002</v>
      </c>
      <c r="AI26" s="13">
        <v>1310.9305409199999</v>
      </c>
      <c r="AJ26" s="13">
        <v>2701.1069285199997</v>
      </c>
      <c r="AK26" s="13">
        <v>4060.3396433599996</v>
      </c>
      <c r="AL26" s="13">
        <v>3148.4501848800001</v>
      </c>
      <c r="AM26" s="31" t="s">
        <v>21</v>
      </c>
      <c r="AN26" s="31" t="s">
        <v>21</v>
      </c>
      <c r="AO26" s="13">
        <v>1883</v>
      </c>
      <c r="AP26" s="13">
        <v>5962</v>
      </c>
      <c r="AQ26" s="13">
        <v>3376</v>
      </c>
      <c r="AR26" s="13">
        <v>2979</v>
      </c>
      <c r="AS26" s="13">
        <v>3976</v>
      </c>
      <c r="AT26" s="13">
        <v>5909</v>
      </c>
      <c r="AU26" s="13">
        <v>5716</v>
      </c>
      <c r="AV26" s="13">
        <v>5588</v>
      </c>
      <c r="AW26" s="13">
        <v>5714</v>
      </c>
      <c r="AX26" s="13">
        <v>8433</v>
      </c>
      <c r="AY26" s="13">
        <v>6638</v>
      </c>
      <c r="AZ26" s="13">
        <v>5766</v>
      </c>
    </row>
    <row r="27" spans="1:52" x14ac:dyDescent="0.2">
      <c r="A27" s="6" t="s">
        <v>14</v>
      </c>
      <c r="B27" s="15">
        <v>8288.01</v>
      </c>
      <c r="C27" s="15">
        <v>12067.5</v>
      </c>
      <c r="D27" s="15">
        <v>23420.5</v>
      </c>
      <c r="E27" s="15">
        <v>17185.188888888886</v>
      </c>
      <c r="F27" s="15">
        <v>15012.962962962962</v>
      </c>
      <c r="G27" s="15">
        <v>16744.814814814814</v>
      </c>
      <c r="H27" s="15">
        <v>16842.592592592591</v>
      </c>
      <c r="I27" s="13">
        <v>24122.96296296296</v>
      </c>
      <c r="J27" s="13">
        <v>24261.481481481478</v>
      </c>
      <c r="K27" s="13">
        <v>18835.555555555555</v>
      </c>
      <c r="L27" s="13">
        <v>18424.444444444442</v>
      </c>
      <c r="M27" s="13">
        <v>20147.777777777777</v>
      </c>
      <c r="N27" s="13">
        <v>20374.444444444442</v>
      </c>
      <c r="O27" s="13">
        <v>25149.629629629628</v>
      </c>
      <c r="P27" s="13">
        <v>27990.740740740737</v>
      </c>
      <c r="Q27" s="13">
        <v>27445.185185185182</v>
      </c>
      <c r="R27" s="13">
        <v>28609.629629629628</v>
      </c>
      <c r="S27" s="13">
        <v>27650.370374074075</v>
      </c>
      <c r="T27" s="13">
        <v>27481.481481481478</v>
      </c>
      <c r="U27" s="13">
        <v>26157.037040740739</v>
      </c>
      <c r="V27" s="13">
        <v>26918.518518518518</v>
      </c>
      <c r="W27" s="13">
        <v>22272.222225925925</v>
      </c>
      <c r="X27" s="13">
        <v>18785.185185185182</v>
      </c>
      <c r="Y27" s="13">
        <v>21518.518518518518</v>
      </c>
      <c r="Z27" s="13">
        <v>41072.962962962964</v>
      </c>
      <c r="AA27" s="13">
        <v>31139.259629629629</v>
      </c>
      <c r="AB27" s="13">
        <v>28125.974074074074</v>
      </c>
      <c r="AC27" s="13">
        <v>32798.739967201269</v>
      </c>
      <c r="AD27" s="13">
        <v>31024.654413419787</v>
      </c>
      <c r="AE27" s="13">
        <v>34246.187009991314</v>
      </c>
      <c r="AF27" s="13">
        <v>48619.840639369992</v>
      </c>
      <c r="AG27" s="13">
        <v>42480.867519089988</v>
      </c>
      <c r="AH27" s="13">
        <v>34642.830542319993</v>
      </c>
      <c r="AI27" s="13">
        <v>39764.382457799991</v>
      </c>
      <c r="AJ27" s="13">
        <v>34379.138583790009</v>
      </c>
      <c r="AK27" s="13">
        <v>51762.844903770012</v>
      </c>
      <c r="AL27" s="13">
        <v>37914.570029836497</v>
      </c>
      <c r="AM27" s="13">
        <v>32082.280788057495</v>
      </c>
      <c r="AN27" s="13">
        <v>45753.241602268208</v>
      </c>
      <c r="AO27" s="13">
        <v>48406</v>
      </c>
      <c r="AP27" s="13">
        <v>41356</v>
      </c>
      <c r="AQ27" s="13">
        <v>40228</v>
      </c>
      <c r="AR27" s="13">
        <v>33552</v>
      </c>
      <c r="AS27" s="13">
        <v>37780</v>
      </c>
      <c r="AT27" s="13">
        <v>33767</v>
      </c>
      <c r="AU27" s="13">
        <v>33813</v>
      </c>
      <c r="AV27" s="13">
        <v>40851</v>
      </c>
      <c r="AW27" s="13">
        <v>35583</v>
      </c>
      <c r="AX27" s="13">
        <v>34234</v>
      </c>
      <c r="AY27" s="13">
        <v>29467</v>
      </c>
      <c r="AZ27" s="13">
        <v>25337</v>
      </c>
    </row>
    <row r="28" spans="1:52" x14ac:dyDescent="0.2">
      <c r="A28" s="6" t="s">
        <v>15</v>
      </c>
      <c r="B28" s="15">
        <v>9617</v>
      </c>
      <c r="C28" s="15">
        <v>16455</v>
      </c>
      <c r="D28" s="15">
        <v>17227</v>
      </c>
      <c r="E28" s="15">
        <v>19018.888888888887</v>
      </c>
      <c r="F28" s="15">
        <v>22586.296296296296</v>
      </c>
      <c r="G28" s="15">
        <v>26811.111111111109</v>
      </c>
      <c r="H28" s="15">
        <v>31908.518518518515</v>
      </c>
      <c r="I28" s="13">
        <v>45996.296296296292</v>
      </c>
      <c r="J28" s="13">
        <v>41226.666666666664</v>
      </c>
      <c r="K28" s="13">
        <v>41602.222222222219</v>
      </c>
      <c r="L28" s="13">
        <v>47506.666666666664</v>
      </c>
      <c r="M28" s="13">
        <v>47796.666666666664</v>
      </c>
      <c r="N28" s="13">
        <v>52027.037037037036</v>
      </c>
      <c r="O28" s="13">
        <v>82935.925925925927</v>
      </c>
      <c r="P28" s="13">
        <v>79532.592592592584</v>
      </c>
      <c r="Q28" s="13">
        <v>120205.92592592591</v>
      </c>
      <c r="R28" s="13">
        <v>108766.66666666666</v>
      </c>
      <c r="S28" s="13">
        <v>127288.51852222222</v>
      </c>
      <c r="T28" s="13">
        <v>106168.51851851851</v>
      </c>
      <c r="U28" s="13">
        <v>123946.66666666666</v>
      </c>
      <c r="V28" s="13">
        <v>119607.03703703702</v>
      </c>
      <c r="W28" s="13">
        <v>94850.370370370365</v>
      </c>
      <c r="X28" s="13">
        <v>108968.51851851851</v>
      </c>
      <c r="Y28" s="13">
        <v>79507.037040740732</v>
      </c>
      <c r="Z28" s="13">
        <v>61239.259259259255</v>
      </c>
      <c r="AA28" s="13">
        <v>53769.629633333323</v>
      </c>
      <c r="AB28" s="13">
        <v>55679.259259259255</v>
      </c>
      <c r="AC28" s="13">
        <v>45140.795599899997</v>
      </c>
      <c r="AD28" s="13">
        <v>63364.581079799973</v>
      </c>
      <c r="AE28" s="13">
        <v>62029.597229600004</v>
      </c>
      <c r="AF28" s="13">
        <v>61834.298536009999</v>
      </c>
      <c r="AG28" s="13">
        <v>102003.56651484998</v>
      </c>
      <c r="AH28" s="13">
        <v>64220.340224039988</v>
      </c>
      <c r="AI28" s="13">
        <v>93745.600698749971</v>
      </c>
      <c r="AJ28" s="13">
        <v>785000.72314663988</v>
      </c>
      <c r="AK28" s="13">
        <v>160954.11274943</v>
      </c>
      <c r="AL28" s="13">
        <v>253660.39448750025</v>
      </c>
      <c r="AM28" s="13">
        <v>215067.72826539003</v>
      </c>
      <c r="AN28" s="13">
        <v>137042.11592071003</v>
      </c>
      <c r="AO28" s="13">
        <v>76289</v>
      </c>
      <c r="AP28" s="13">
        <v>154530</v>
      </c>
      <c r="AQ28" s="13">
        <v>146292</v>
      </c>
      <c r="AR28" s="13">
        <v>180694</v>
      </c>
      <c r="AS28" s="13">
        <v>119807</v>
      </c>
      <c r="AT28" s="13">
        <v>61167</v>
      </c>
      <c r="AU28" s="13">
        <v>63011</v>
      </c>
      <c r="AV28" s="13">
        <v>82803</v>
      </c>
      <c r="AW28" s="13">
        <v>55897</v>
      </c>
      <c r="AX28" s="13">
        <v>59095</v>
      </c>
      <c r="AY28" s="13">
        <v>79453</v>
      </c>
      <c r="AZ28" s="13">
        <v>80365</v>
      </c>
    </row>
    <row r="29" spans="1:52" x14ac:dyDescent="0.2">
      <c r="A29" s="6" t="s">
        <v>16</v>
      </c>
      <c r="B29" s="15">
        <v>5062</v>
      </c>
      <c r="C29" s="15">
        <v>7313.0050000000001</v>
      </c>
      <c r="D29" s="15">
        <v>8197.5049999999992</v>
      </c>
      <c r="E29" s="15">
        <v>9054.074074074073</v>
      </c>
      <c r="F29" s="15">
        <v>9909.2592592592591</v>
      </c>
      <c r="G29" s="15">
        <v>16293.333333333332</v>
      </c>
      <c r="H29" s="15">
        <v>14535.185185185184</v>
      </c>
      <c r="I29" s="13">
        <v>15438.518888888886</v>
      </c>
      <c r="J29" s="13">
        <v>24054.074074074073</v>
      </c>
      <c r="K29" s="13">
        <v>32242.593333333327</v>
      </c>
      <c r="L29" s="13">
        <v>41055.185185185182</v>
      </c>
      <c r="M29" s="13">
        <v>53567.777777777774</v>
      </c>
      <c r="N29" s="13">
        <v>63244.444814814808</v>
      </c>
      <c r="O29" s="13">
        <v>63834.074444444435</v>
      </c>
      <c r="P29" s="13">
        <v>51654.81481481481</v>
      </c>
      <c r="Q29" s="13">
        <v>85251.481851851844</v>
      </c>
      <c r="R29" s="13">
        <v>74605.555555555547</v>
      </c>
      <c r="S29" s="13">
        <v>82721.481481481474</v>
      </c>
      <c r="T29" s="13">
        <v>67117.777777777766</v>
      </c>
      <c r="U29" s="13">
        <v>78875.185185185182</v>
      </c>
      <c r="V29" s="13">
        <v>57777.037037037036</v>
      </c>
      <c r="W29" s="13">
        <v>50392.592592592591</v>
      </c>
      <c r="X29" s="13">
        <v>44529.629629629628</v>
      </c>
      <c r="Y29" s="13">
        <v>51646.968148148153</v>
      </c>
      <c r="Z29" s="13">
        <v>46064.444448148148</v>
      </c>
      <c r="AA29" s="13">
        <v>49646.296296296292</v>
      </c>
      <c r="AB29" s="13">
        <v>49407.407407407401</v>
      </c>
      <c r="AC29" s="13">
        <v>50590.212171631996</v>
      </c>
      <c r="AD29" s="13">
        <v>44600.75243624</v>
      </c>
      <c r="AE29" s="13">
        <v>39295.543297010001</v>
      </c>
      <c r="AF29" s="13">
        <v>30683.022279910005</v>
      </c>
      <c r="AG29" s="13">
        <v>36610.741074500373</v>
      </c>
      <c r="AH29" s="13">
        <v>39881.288266819996</v>
      </c>
      <c r="AI29" s="13">
        <v>38106.987078160011</v>
      </c>
      <c r="AJ29" s="13">
        <v>47713.694878849994</v>
      </c>
      <c r="AK29" s="13">
        <v>52205.58520176998</v>
      </c>
      <c r="AL29" s="13">
        <v>50088.373615280012</v>
      </c>
      <c r="AM29" s="13">
        <v>41089.077807177389</v>
      </c>
      <c r="AN29" s="13">
        <v>38335.731938303798</v>
      </c>
      <c r="AO29" s="13">
        <v>42599</v>
      </c>
      <c r="AP29" s="13">
        <v>41603</v>
      </c>
      <c r="AQ29" s="13">
        <v>45112</v>
      </c>
      <c r="AR29" s="13">
        <v>45772</v>
      </c>
      <c r="AS29" s="13">
        <v>43004</v>
      </c>
      <c r="AT29" s="13">
        <v>42299</v>
      </c>
      <c r="AU29" s="13">
        <v>43666</v>
      </c>
      <c r="AV29" s="13">
        <v>38157</v>
      </c>
      <c r="AW29" s="13">
        <v>55245</v>
      </c>
      <c r="AX29" s="13">
        <v>34719</v>
      </c>
      <c r="AY29" s="13">
        <v>45646</v>
      </c>
      <c r="AZ29" s="13">
        <v>41050</v>
      </c>
    </row>
    <row r="30" spans="1:52" ht="15.75" thickBo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ht="11.25" customHeight="1" x14ac:dyDescent="0.2">
      <c r="A31" s="10"/>
    </row>
    <row r="32" spans="1:52" x14ac:dyDescent="0.2">
      <c r="A32" t="s">
        <v>17</v>
      </c>
    </row>
    <row r="33" spans="1:53" x14ac:dyDescent="0.2">
      <c r="A33" s="10" t="s">
        <v>20</v>
      </c>
    </row>
    <row r="34" spans="1:53" ht="17.25" customHeight="1" x14ac:dyDescent="0.2">
      <c r="A34" s="10"/>
    </row>
    <row r="36" spans="1:53" ht="18" x14ac:dyDescent="0.25">
      <c r="A36" s="18" t="s">
        <v>22</v>
      </c>
      <c r="B36" s="18"/>
      <c r="C36" s="18"/>
      <c r="D36" s="18"/>
      <c r="E36" s="18"/>
      <c r="F36" s="18"/>
      <c r="G36" s="18"/>
      <c r="H36" s="18"/>
    </row>
    <row r="37" spans="1:53" ht="15.75" thickBot="1" x14ac:dyDescent="0.25"/>
    <row r="38" spans="1:53" x14ac:dyDescent="0.2">
      <c r="A38" s="20" t="s">
        <v>0</v>
      </c>
      <c r="B38" s="21">
        <v>1973</v>
      </c>
      <c r="C38" s="21">
        <v>1974</v>
      </c>
      <c r="D38" s="21">
        <v>1975</v>
      </c>
      <c r="E38" s="21">
        <v>1976</v>
      </c>
      <c r="F38" s="21">
        <v>1977</v>
      </c>
      <c r="G38" s="21">
        <v>1978</v>
      </c>
      <c r="H38" s="21">
        <v>1979</v>
      </c>
      <c r="I38" s="21">
        <v>1980</v>
      </c>
      <c r="J38" s="21">
        <v>1981</v>
      </c>
      <c r="K38" s="21">
        <v>1982</v>
      </c>
      <c r="L38" s="21">
        <v>1983</v>
      </c>
      <c r="M38" s="21">
        <v>1984</v>
      </c>
      <c r="N38" s="21">
        <v>1985</v>
      </c>
      <c r="O38" s="21">
        <v>1986</v>
      </c>
      <c r="P38" s="21">
        <v>1987</v>
      </c>
      <c r="Q38" s="21">
        <v>1988</v>
      </c>
      <c r="R38" s="21">
        <v>1989</v>
      </c>
      <c r="S38" s="21">
        <v>1990</v>
      </c>
      <c r="T38" s="21">
        <v>1991</v>
      </c>
      <c r="U38" s="21">
        <v>1992</v>
      </c>
      <c r="V38" s="21">
        <v>1993</v>
      </c>
      <c r="W38" s="21">
        <v>1994</v>
      </c>
      <c r="X38" s="21">
        <v>1995</v>
      </c>
      <c r="Y38" s="21">
        <v>1996</v>
      </c>
      <c r="Z38" s="21">
        <v>1997</v>
      </c>
      <c r="AA38" s="21">
        <v>1998</v>
      </c>
      <c r="AB38" s="21">
        <v>1999</v>
      </c>
      <c r="AC38" s="21">
        <v>2000</v>
      </c>
      <c r="AD38" s="21">
        <v>2001</v>
      </c>
      <c r="AE38" s="21">
        <v>2002</v>
      </c>
      <c r="AF38" s="21">
        <v>2003</v>
      </c>
      <c r="AG38" s="21">
        <v>2004</v>
      </c>
      <c r="AH38" s="21">
        <v>2005</v>
      </c>
      <c r="AI38" s="21">
        <v>2006</v>
      </c>
      <c r="AJ38" s="21">
        <v>2007</v>
      </c>
      <c r="AK38" s="21">
        <v>2008</v>
      </c>
      <c r="AL38" s="21">
        <v>2009</v>
      </c>
      <c r="AM38" s="21">
        <v>2010</v>
      </c>
      <c r="AN38" s="21">
        <v>2011</v>
      </c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</row>
    <row r="39" spans="1:53" x14ac:dyDescent="0.2">
      <c r="A39" s="6"/>
    </row>
    <row r="40" spans="1:53" ht="15.75" x14ac:dyDescent="0.25">
      <c r="A40" s="2" t="s">
        <v>1</v>
      </c>
      <c r="B40" s="19">
        <f>+B7/B$7*100</f>
        <v>100</v>
      </c>
      <c r="C40" s="19">
        <f t="shared" ref="C40:AN40" si="12">+C7/C$7*100</f>
        <v>100</v>
      </c>
      <c r="D40" s="19">
        <f t="shared" si="12"/>
        <v>100</v>
      </c>
      <c r="E40" s="19">
        <f t="shared" si="12"/>
        <v>100</v>
      </c>
      <c r="F40" s="19">
        <f t="shared" si="12"/>
        <v>100</v>
      </c>
      <c r="G40" s="19">
        <f t="shared" si="12"/>
        <v>100</v>
      </c>
      <c r="H40" s="19">
        <f t="shared" si="12"/>
        <v>100</v>
      </c>
      <c r="I40" s="19">
        <f t="shared" si="12"/>
        <v>100</v>
      </c>
      <c r="J40" s="19">
        <f t="shared" si="12"/>
        <v>100</v>
      </c>
      <c r="K40" s="19">
        <f t="shared" si="12"/>
        <v>100</v>
      </c>
      <c r="L40" s="19">
        <f t="shared" si="12"/>
        <v>100</v>
      </c>
      <c r="M40" s="19">
        <f t="shared" si="12"/>
        <v>100</v>
      </c>
      <c r="N40" s="19">
        <f t="shared" si="12"/>
        <v>100</v>
      </c>
      <c r="O40" s="19">
        <f t="shared" si="12"/>
        <v>100</v>
      </c>
      <c r="P40" s="19">
        <f t="shared" si="12"/>
        <v>100</v>
      </c>
      <c r="Q40" s="19">
        <f t="shared" si="12"/>
        <v>100</v>
      </c>
      <c r="R40" s="19">
        <f t="shared" si="12"/>
        <v>100</v>
      </c>
      <c r="S40" s="19">
        <f t="shared" si="12"/>
        <v>100</v>
      </c>
      <c r="T40" s="19">
        <f t="shared" si="12"/>
        <v>100</v>
      </c>
      <c r="U40" s="19">
        <f t="shared" si="12"/>
        <v>100</v>
      </c>
      <c r="V40" s="19">
        <f t="shared" si="12"/>
        <v>100</v>
      </c>
      <c r="W40" s="19">
        <f t="shared" si="12"/>
        <v>100</v>
      </c>
      <c r="X40" s="19">
        <f t="shared" si="12"/>
        <v>100</v>
      </c>
      <c r="Y40" s="19">
        <f t="shared" si="12"/>
        <v>100</v>
      </c>
      <c r="Z40" s="19">
        <f t="shared" si="12"/>
        <v>100</v>
      </c>
      <c r="AA40" s="19">
        <f t="shared" si="12"/>
        <v>100</v>
      </c>
      <c r="AB40" s="19">
        <f t="shared" si="12"/>
        <v>100</v>
      </c>
      <c r="AC40" s="19">
        <f t="shared" si="12"/>
        <v>100</v>
      </c>
      <c r="AD40" s="19">
        <f t="shared" si="12"/>
        <v>100</v>
      </c>
      <c r="AE40" s="19">
        <f t="shared" si="12"/>
        <v>100</v>
      </c>
      <c r="AF40" s="19">
        <f t="shared" si="12"/>
        <v>100</v>
      </c>
      <c r="AG40" s="19">
        <f t="shared" si="12"/>
        <v>100</v>
      </c>
      <c r="AH40" s="19">
        <f t="shared" si="12"/>
        <v>100</v>
      </c>
      <c r="AI40" s="19">
        <f t="shared" si="12"/>
        <v>100</v>
      </c>
      <c r="AJ40" s="19">
        <f t="shared" si="12"/>
        <v>100</v>
      </c>
      <c r="AK40" s="19">
        <f t="shared" si="12"/>
        <v>100</v>
      </c>
      <c r="AL40" s="19">
        <f t="shared" si="12"/>
        <v>100</v>
      </c>
      <c r="AM40" s="19">
        <f t="shared" si="12"/>
        <v>100</v>
      </c>
      <c r="AN40" s="19">
        <f t="shared" si="12"/>
        <v>100</v>
      </c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</row>
    <row r="41" spans="1:53" x14ac:dyDescent="0.2">
      <c r="A41" s="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</row>
    <row r="42" spans="1:53" ht="15.75" x14ac:dyDescent="0.25">
      <c r="A42" s="2" t="s">
        <v>2</v>
      </c>
      <c r="B42" s="19">
        <f t="shared" ref="B42:AN52" si="13">+B9/B$7*100</f>
        <v>92.649252169993645</v>
      </c>
      <c r="C42" s="19">
        <f t="shared" si="13"/>
        <v>95.921613273041999</v>
      </c>
      <c r="D42" s="19">
        <f t="shared" si="13"/>
        <v>94.942365039869188</v>
      </c>
      <c r="E42" s="19">
        <f t="shared" si="13"/>
        <v>96.194861580185801</v>
      </c>
      <c r="F42" s="19">
        <f t="shared" si="13"/>
        <v>95.859154026010131</v>
      </c>
      <c r="G42" s="19">
        <f t="shared" si="13"/>
        <v>94.651947794440488</v>
      </c>
      <c r="H42" s="19">
        <f t="shared" si="13"/>
        <v>97.609352677246505</v>
      </c>
      <c r="I42" s="19">
        <f t="shared" si="13"/>
        <v>95.672837609670509</v>
      </c>
      <c r="J42" s="19">
        <f t="shared" si="13"/>
        <v>95.022264451230626</v>
      </c>
      <c r="K42" s="19">
        <f t="shared" si="13"/>
        <v>94.988062622552704</v>
      </c>
      <c r="L42" s="19">
        <f t="shared" si="13"/>
        <v>93.370523051362227</v>
      </c>
      <c r="M42" s="19">
        <f t="shared" si="13"/>
        <v>92.653336120728497</v>
      </c>
      <c r="N42" s="19">
        <f t="shared" si="13"/>
        <v>92.147978262616434</v>
      </c>
      <c r="O42" s="19">
        <f t="shared" si="13"/>
        <v>87.158547642107294</v>
      </c>
      <c r="P42" s="19">
        <f t="shared" si="13"/>
        <v>87.46472288863383</v>
      </c>
      <c r="Q42" s="19">
        <f t="shared" si="13"/>
        <v>85.220338889507502</v>
      </c>
      <c r="R42" s="19">
        <f t="shared" si="13"/>
        <v>87.72287334611481</v>
      </c>
      <c r="S42" s="19">
        <f t="shared" si="13"/>
        <v>88.388556275722323</v>
      </c>
      <c r="T42" s="19">
        <f t="shared" si="13"/>
        <v>89.133769092545805</v>
      </c>
      <c r="U42" s="19">
        <f t="shared" si="13"/>
        <v>87.46299452818775</v>
      </c>
      <c r="V42" s="19">
        <f t="shared" si="13"/>
        <v>87.372577785489824</v>
      </c>
      <c r="W42" s="19">
        <f t="shared" si="13"/>
        <v>91.415499646070913</v>
      </c>
      <c r="X42" s="19">
        <f t="shared" si="13"/>
        <v>92.618805990663262</v>
      </c>
      <c r="Y42" s="19">
        <f t="shared" si="13"/>
        <v>92.661863591336484</v>
      </c>
      <c r="Z42" s="19">
        <f t="shared" si="13"/>
        <v>93.006307084853319</v>
      </c>
      <c r="AA42" s="19">
        <f t="shared" si="13"/>
        <v>92.594476208209812</v>
      </c>
      <c r="AB42" s="19">
        <f t="shared" si="13"/>
        <v>92.15631200869035</v>
      </c>
      <c r="AC42" s="19">
        <f t="shared" si="13"/>
        <v>93.466023257182911</v>
      </c>
      <c r="AD42" s="19">
        <f t="shared" si="13"/>
        <v>94.177059234149212</v>
      </c>
      <c r="AE42" s="19">
        <f t="shared" si="13"/>
        <v>93.583246825267352</v>
      </c>
      <c r="AF42" s="19">
        <f t="shared" si="13"/>
        <v>94.83627202555337</v>
      </c>
      <c r="AG42" s="19">
        <f t="shared" si="13"/>
        <v>95.334371353539908</v>
      </c>
      <c r="AH42" s="19">
        <f t="shared" si="13"/>
        <v>96.054885348275803</v>
      </c>
      <c r="AI42" s="19">
        <f t="shared" si="13"/>
        <v>96.461986813246767</v>
      </c>
      <c r="AJ42" s="19">
        <f t="shared" si="13"/>
        <v>93.252355270042813</v>
      </c>
      <c r="AK42" s="19">
        <f t="shared" si="13"/>
        <v>96.964219324009534</v>
      </c>
      <c r="AL42" s="19">
        <f t="shared" si="13"/>
        <v>93.738373119999906</v>
      </c>
      <c r="AM42" s="19">
        <f t="shared" si="13"/>
        <v>95.598883455711999</v>
      </c>
      <c r="AN42" s="19">
        <f t="shared" si="13"/>
        <v>96.612289914581112</v>
      </c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</row>
    <row r="43" spans="1:53" x14ac:dyDescent="0.2">
      <c r="A43" s="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</row>
    <row r="44" spans="1:53" x14ac:dyDescent="0.2">
      <c r="A44" s="6" t="s">
        <v>3</v>
      </c>
      <c r="B44" s="19">
        <f t="shared" si="13"/>
        <v>3.8268580917126664</v>
      </c>
      <c r="C44" s="19">
        <f t="shared" si="13"/>
        <v>2.6267831389332041</v>
      </c>
      <c r="D44" s="19">
        <f t="shared" si="13"/>
        <v>3.3214182143546598</v>
      </c>
      <c r="E44" s="19">
        <f t="shared" si="13"/>
        <v>2.5772112967232896</v>
      </c>
      <c r="F44" s="19">
        <f t="shared" si="13"/>
        <v>2.807065585552357</v>
      </c>
      <c r="G44" s="19">
        <f t="shared" si="13"/>
        <v>3.7475641275742455</v>
      </c>
      <c r="H44" s="19">
        <f t="shared" si="13"/>
        <v>3.8408435156665011</v>
      </c>
      <c r="I44" s="19">
        <f t="shared" si="13"/>
        <v>3.8600449854506111</v>
      </c>
      <c r="J44" s="19">
        <f t="shared" si="13"/>
        <v>4.138757997697021</v>
      </c>
      <c r="K44" s="19">
        <f t="shared" si="13"/>
        <v>5.5053594975509021</v>
      </c>
      <c r="L44" s="19">
        <f t="shared" si="13"/>
        <v>9.2496489340026571</v>
      </c>
      <c r="M44" s="19">
        <f t="shared" si="13"/>
        <v>10.354592462702062</v>
      </c>
      <c r="N44" s="19">
        <f t="shared" si="13"/>
        <v>9.943226723582173</v>
      </c>
      <c r="O44" s="19">
        <f t="shared" si="13"/>
        <v>9.8859101813827337</v>
      </c>
      <c r="P44" s="19">
        <f t="shared" si="13"/>
        <v>5.543188719382127</v>
      </c>
      <c r="Q44" s="19">
        <f t="shared" si="13"/>
        <v>5.7106455127273099</v>
      </c>
      <c r="R44" s="19">
        <f t="shared" si="13"/>
        <v>5.3858876482656202</v>
      </c>
      <c r="S44" s="19">
        <f t="shared" si="13"/>
        <v>5.2235063000380544</v>
      </c>
      <c r="T44" s="19">
        <f t="shared" si="13"/>
        <v>5.1411100200655726</v>
      </c>
      <c r="U44" s="19">
        <f t="shared" si="13"/>
        <v>4.8043335402608704</v>
      </c>
      <c r="V44" s="19">
        <f t="shared" si="13"/>
        <v>4.816165923225955</v>
      </c>
      <c r="W44" s="19">
        <f t="shared" si="13"/>
        <v>4.0320785338639267</v>
      </c>
      <c r="X44" s="19">
        <f t="shared" si="13"/>
        <v>4.2674453861257646</v>
      </c>
      <c r="Y44" s="19">
        <f t="shared" si="13"/>
        <v>4.8732059092887949</v>
      </c>
      <c r="Z44" s="19">
        <f t="shared" si="13"/>
        <v>4.9120414996094759</v>
      </c>
      <c r="AA44" s="19">
        <f t="shared" si="13"/>
        <v>4.7653706384668659</v>
      </c>
      <c r="AB44" s="19">
        <f t="shared" si="13"/>
        <v>4.4111962022602462</v>
      </c>
      <c r="AC44" s="19">
        <f t="shared" si="13"/>
        <v>3.6962044385005397</v>
      </c>
      <c r="AD44" s="19">
        <f t="shared" si="13"/>
        <v>3.6354271482453453</v>
      </c>
      <c r="AE44" s="19">
        <f t="shared" si="13"/>
        <v>3.601379421559403</v>
      </c>
      <c r="AF44" s="19">
        <f t="shared" si="13"/>
        <v>3.0344275609293141</v>
      </c>
      <c r="AG44" s="19">
        <f t="shared" si="13"/>
        <v>2.7645114305361136</v>
      </c>
      <c r="AH44" s="19">
        <f t="shared" si="13"/>
        <v>2.636833723025469</v>
      </c>
      <c r="AI44" s="19">
        <f t="shared" si="13"/>
        <v>2.3033788591856652</v>
      </c>
      <c r="AJ44" s="19">
        <f t="shared" si="13"/>
        <v>1.6256292530718635</v>
      </c>
      <c r="AK44" s="19">
        <f t="shared" si="13"/>
        <v>1.8274494656692775</v>
      </c>
      <c r="AL44" s="19">
        <f t="shared" si="13"/>
        <v>2.9245301139247672</v>
      </c>
      <c r="AM44" s="19">
        <f t="shared" si="13"/>
        <v>2.6267064681937353</v>
      </c>
      <c r="AN44" s="19">
        <f t="shared" si="13"/>
        <v>1.7777801449298674</v>
      </c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</row>
    <row r="45" spans="1:53" x14ac:dyDescent="0.2">
      <c r="A45" s="6" t="s">
        <v>4</v>
      </c>
      <c r="B45" s="19">
        <f t="shared" si="13"/>
        <v>9.9408932645448811</v>
      </c>
      <c r="C45" s="19">
        <f t="shared" si="13"/>
        <v>8.2962686332537157</v>
      </c>
      <c r="D45" s="19">
        <f t="shared" si="13"/>
        <v>11.163913639759143</v>
      </c>
      <c r="E45" s="19">
        <f t="shared" si="13"/>
        <v>8.3358692714553921</v>
      </c>
      <c r="F45" s="19">
        <f t="shared" si="13"/>
        <v>7.5576111712657505</v>
      </c>
      <c r="G45" s="19">
        <f t="shared" si="13"/>
        <v>8.4551552867401849</v>
      </c>
      <c r="H45" s="19">
        <f t="shared" si="13"/>
        <v>7.3463335947745598</v>
      </c>
      <c r="I45" s="19">
        <f t="shared" si="13"/>
        <v>6.5743470701877849</v>
      </c>
      <c r="J45" s="19">
        <f t="shared" si="13"/>
        <v>6.2490424913968878</v>
      </c>
      <c r="K45" s="19">
        <f t="shared" si="13"/>
        <v>5.6235123617791531</v>
      </c>
      <c r="L45" s="19">
        <f t="shared" si="13"/>
        <v>4.8645629750395614</v>
      </c>
      <c r="M45" s="19">
        <f t="shared" si="13"/>
        <v>5.3871495624337991</v>
      </c>
      <c r="N45" s="19">
        <f t="shared" si="13"/>
        <v>5.6988684362359887</v>
      </c>
      <c r="O45" s="19">
        <f t="shared" si="13"/>
        <v>6.7530909122938301</v>
      </c>
      <c r="P45" s="19">
        <f t="shared" si="13"/>
        <v>7.293162076314383</v>
      </c>
      <c r="Q45" s="19">
        <f t="shared" si="13"/>
        <v>6.6436017203791771</v>
      </c>
      <c r="R45" s="19">
        <f t="shared" si="13"/>
        <v>7.7075996292140001</v>
      </c>
      <c r="S45" s="19">
        <f t="shared" si="13"/>
        <v>4.5146689501661736</v>
      </c>
      <c r="T45" s="19">
        <f t="shared" si="13"/>
        <v>6.2893534514917473</v>
      </c>
      <c r="U45" s="19">
        <f t="shared" si="13"/>
        <v>8.99257522890567</v>
      </c>
      <c r="V45" s="19">
        <f t="shared" si="13"/>
        <v>10.96707044290403</v>
      </c>
      <c r="W45" s="19">
        <f t="shared" si="13"/>
        <v>9.8098090287809239</v>
      </c>
      <c r="X45" s="19">
        <f t="shared" si="13"/>
        <v>8.855191171399948</v>
      </c>
      <c r="Y45" s="19">
        <f t="shared" si="13"/>
        <v>9.7481291017705356</v>
      </c>
      <c r="Z45" s="19">
        <f t="shared" si="13"/>
        <v>9.3071742253620489</v>
      </c>
      <c r="AA45" s="19">
        <f t="shared" si="13"/>
        <v>9.4411546199863938</v>
      </c>
      <c r="AB45" s="19">
        <f t="shared" si="13"/>
        <v>8.6391024588323742</v>
      </c>
      <c r="AC45" s="19">
        <f t="shared" si="13"/>
        <v>6.6949406293542371</v>
      </c>
      <c r="AD45" s="19">
        <f t="shared" si="13"/>
        <v>6.9718389132074012</v>
      </c>
      <c r="AE45" s="19">
        <f t="shared" si="13"/>
        <v>9.2330626164294571</v>
      </c>
      <c r="AF45" s="19">
        <f t="shared" si="13"/>
        <v>6.2514367504060058</v>
      </c>
      <c r="AG45" s="19">
        <f t="shared" si="13"/>
        <v>5.4633502435968291</v>
      </c>
      <c r="AH45" s="19">
        <f t="shared" si="13"/>
        <v>4.0981006727800233</v>
      </c>
      <c r="AI45" s="19">
        <f t="shared" si="13"/>
        <v>3.4223725157974241</v>
      </c>
      <c r="AJ45" s="19">
        <f t="shared" si="13"/>
        <v>3.6681830725771372</v>
      </c>
      <c r="AK45" s="19">
        <f t="shared" si="13"/>
        <v>3.3386895992766834</v>
      </c>
      <c r="AL45" s="19">
        <f t="shared" si="13"/>
        <v>5.6840641402487195</v>
      </c>
      <c r="AM45" s="19">
        <f t="shared" si="13"/>
        <v>5.4948189596891215</v>
      </c>
      <c r="AN45" s="19">
        <f t="shared" si="13"/>
        <v>5.5495928599891124</v>
      </c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</row>
    <row r="46" spans="1:53" x14ac:dyDescent="0.2">
      <c r="A46" s="6" t="s">
        <v>5</v>
      </c>
      <c r="B46" s="19">
        <f t="shared" si="13"/>
        <v>28.14354441640846</v>
      </c>
      <c r="C46" s="19">
        <f t="shared" si="13"/>
        <v>22.446064987212118</v>
      </c>
      <c r="D46" s="19">
        <f t="shared" si="13"/>
        <v>25.211284923340472</v>
      </c>
      <c r="E46" s="19">
        <f t="shared" si="13"/>
        <v>18.942637489317534</v>
      </c>
      <c r="F46" s="19">
        <f t="shared" si="13"/>
        <v>21.962326866144565</v>
      </c>
      <c r="G46" s="19">
        <f t="shared" si="13"/>
        <v>23.808804351119335</v>
      </c>
      <c r="H46" s="19">
        <f t="shared" si="13"/>
        <v>20.643877104953408</v>
      </c>
      <c r="I46" s="19">
        <f t="shared" si="13"/>
        <v>16.321203408533432</v>
      </c>
      <c r="J46" s="19">
        <f t="shared" si="13"/>
        <v>17.437966501332166</v>
      </c>
      <c r="K46" s="19">
        <f t="shared" si="13"/>
        <v>16.741072484227075</v>
      </c>
      <c r="L46" s="19">
        <f t="shared" si="13"/>
        <v>18.745024347383225</v>
      </c>
      <c r="M46" s="19">
        <f t="shared" si="13"/>
        <v>19.74706938181723</v>
      </c>
      <c r="N46" s="19">
        <f t="shared" si="13"/>
        <v>15.951357943866984</v>
      </c>
      <c r="O46" s="19">
        <f t="shared" si="13"/>
        <v>20.910358376752917</v>
      </c>
      <c r="P46" s="19">
        <f t="shared" si="13"/>
        <v>24.354195898013586</v>
      </c>
      <c r="Q46" s="19">
        <f t="shared" si="13"/>
        <v>26.877577652199513</v>
      </c>
      <c r="R46" s="19">
        <f t="shared" si="13"/>
        <v>29.254666068348538</v>
      </c>
      <c r="S46" s="19">
        <f t="shared" si="13"/>
        <v>28.095680989000645</v>
      </c>
      <c r="T46" s="19">
        <f t="shared" si="13"/>
        <v>28.528558528967562</v>
      </c>
      <c r="U46" s="19">
        <f t="shared" si="13"/>
        <v>26.540622681940807</v>
      </c>
      <c r="V46" s="19">
        <f t="shared" si="13"/>
        <v>28.45854834792177</v>
      </c>
      <c r="W46" s="19">
        <f t="shared" si="13"/>
        <v>27.278231559699247</v>
      </c>
      <c r="X46" s="19">
        <f t="shared" si="13"/>
        <v>25.666628378263074</v>
      </c>
      <c r="Y46" s="19">
        <f t="shared" si="13"/>
        <v>24.084189286088925</v>
      </c>
      <c r="Z46" s="19">
        <f t="shared" si="13"/>
        <v>24.063523862878057</v>
      </c>
      <c r="AA46" s="19">
        <f t="shared" si="13"/>
        <v>24.78437927551067</v>
      </c>
      <c r="AB46" s="19">
        <f t="shared" si="13"/>
        <v>21.805420521610198</v>
      </c>
      <c r="AC46" s="19">
        <f t="shared" si="13"/>
        <v>17.714393209408357</v>
      </c>
      <c r="AD46" s="19">
        <f t="shared" si="13"/>
        <v>17.145802091052314</v>
      </c>
      <c r="AE46" s="19">
        <f t="shared" si="13"/>
        <v>18.69286998186665</v>
      </c>
      <c r="AF46" s="19">
        <f t="shared" si="13"/>
        <v>14.511928089123607</v>
      </c>
      <c r="AG46" s="19">
        <f t="shared" si="13"/>
        <v>14.026506151994433</v>
      </c>
      <c r="AH46" s="19">
        <f t="shared" si="13"/>
        <v>11.110088019623776</v>
      </c>
      <c r="AI46" s="19">
        <f t="shared" si="13"/>
        <v>10.382630368285881</v>
      </c>
      <c r="AJ46" s="19">
        <f t="shared" si="13"/>
        <v>11.505364394401063</v>
      </c>
      <c r="AK46" s="19">
        <f t="shared" si="13"/>
        <v>9.7762841519041306</v>
      </c>
      <c r="AL46" s="19">
        <f t="shared" si="13"/>
        <v>9.4785764421079772</v>
      </c>
      <c r="AM46" s="19">
        <f t="shared" si="13"/>
        <v>8.1561784852809218</v>
      </c>
      <c r="AN46" s="19">
        <f t="shared" si="13"/>
        <v>7.614813226204868</v>
      </c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</row>
    <row r="47" spans="1:53" x14ac:dyDescent="0.2">
      <c r="A47" s="11" t="s">
        <v>18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</row>
    <row r="48" spans="1:53" x14ac:dyDescent="0.2">
      <c r="A48" s="6" t="s">
        <v>6</v>
      </c>
      <c r="B48" s="19">
        <f t="shared" si="13"/>
        <v>50.737956397327643</v>
      </c>
      <c r="C48" s="19">
        <f t="shared" si="13"/>
        <v>62.552496513642971</v>
      </c>
      <c r="D48" s="19">
        <f t="shared" si="13"/>
        <v>55.245748262414907</v>
      </c>
      <c r="E48" s="19">
        <f t="shared" si="13"/>
        <v>66.339143522689596</v>
      </c>
      <c r="F48" s="19">
        <f t="shared" si="13"/>
        <v>63.53215040304746</v>
      </c>
      <c r="G48" s="19">
        <f t="shared" si="13"/>
        <v>58.640424029006724</v>
      </c>
      <c r="H48" s="19">
        <f t="shared" si="13"/>
        <v>65.778298461852032</v>
      </c>
      <c r="I48" s="19">
        <f t="shared" si="13"/>
        <v>68.91724214549869</v>
      </c>
      <c r="J48" s="19">
        <f t="shared" si="13"/>
        <v>67.196497460804565</v>
      </c>
      <c r="K48" s="19">
        <f t="shared" si="13"/>
        <v>67.118118278995581</v>
      </c>
      <c r="L48" s="19">
        <f t="shared" si="13"/>
        <v>60.511286794936794</v>
      </c>
      <c r="M48" s="19">
        <f t="shared" si="13"/>
        <v>57.1645247137754</v>
      </c>
      <c r="N48" s="19">
        <f t="shared" si="13"/>
        <v>60.554525158931291</v>
      </c>
      <c r="O48" s="19">
        <f t="shared" si="13"/>
        <v>49.6091881716778</v>
      </c>
      <c r="P48" s="19">
        <f t="shared" si="13"/>
        <v>50.274176194923747</v>
      </c>
      <c r="Q48" s="19">
        <f t="shared" si="13"/>
        <v>45.988514004201512</v>
      </c>
      <c r="R48" s="19">
        <f t="shared" si="13"/>
        <v>45.374720000286658</v>
      </c>
      <c r="S48" s="19">
        <f t="shared" si="13"/>
        <v>50.554700036517467</v>
      </c>
      <c r="T48" s="19">
        <f t="shared" si="13"/>
        <v>49.174747092020915</v>
      </c>
      <c r="U48" s="19">
        <f t="shared" si="13"/>
        <v>47.125463077080411</v>
      </c>
      <c r="V48" s="19">
        <f t="shared" si="13"/>
        <v>43.13079307143807</v>
      </c>
      <c r="W48" s="19">
        <f t="shared" si="13"/>
        <v>50.295380523726827</v>
      </c>
      <c r="X48" s="19">
        <f t="shared" si="13"/>
        <v>45.324584032183253</v>
      </c>
      <c r="Y48" s="19">
        <f t="shared" si="13"/>
        <v>44.617056224486767</v>
      </c>
      <c r="Z48" s="19">
        <f t="shared" si="13"/>
        <v>44.889078331682384</v>
      </c>
      <c r="AA48" s="19">
        <f t="shared" si="13"/>
        <v>43.995815461505714</v>
      </c>
      <c r="AB48" s="19">
        <f t="shared" si="13"/>
        <v>48.811659935258426</v>
      </c>
      <c r="AC48" s="19">
        <f t="shared" si="13"/>
        <v>58.493792081716755</v>
      </c>
      <c r="AD48" s="19">
        <f t="shared" si="13"/>
        <v>60.87643600662657</v>
      </c>
      <c r="AE48" s="19">
        <f t="shared" si="13"/>
        <v>54.364015730395344</v>
      </c>
      <c r="AF48" s="19">
        <f t="shared" si="13"/>
        <v>63.677576300004759</v>
      </c>
      <c r="AG48" s="19">
        <f t="shared" si="13"/>
        <v>65.055716659750459</v>
      </c>
      <c r="AH48" s="19">
        <f t="shared" si="13"/>
        <v>70.892779921175247</v>
      </c>
      <c r="AI48" s="19">
        <f t="shared" si="13"/>
        <v>74.221610259287516</v>
      </c>
      <c r="AJ48" s="19">
        <f t="shared" si="13"/>
        <v>69.422281040087512</v>
      </c>
      <c r="AK48" s="19">
        <f t="shared" si="13"/>
        <v>75.008989772807482</v>
      </c>
      <c r="AL48" s="19">
        <f t="shared" si="13"/>
        <v>65.579446707040347</v>
      </c>
      <c r="AM48" s="19">
        <f t="shared" si="13"/>
        <v>66.61119545958627</v>
      </c>
      <c r="AN48" s="19">
        <f t="shared" si="13"/>
        <v>70.052872969328234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24" t="e">
        <f>+#REF!+#REF!</f>
        <v>#REF!</v>
      </c>
    </row>
    <row r="49" spans="1:52" x14ac:dyDescent="0.2">
      <c r="A49" s="6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</row>
    <row r="50" spans="1:52" ht="15.75" x14ac:dyDescent="0.25">
      <c r="A50" s="2" t="s">
        <v>7</v>
      </c>
      <c r="B50" s="19">
        <f t="shared" si="13"/>
        <v>7.3507478300063518</v>
      </c>
      <c r="C50" s="19">
        <f t="shared" si="13"/>
        <v>4.0783867269579908</v>
      </c>
      <c r="D50" s="19">
        <f t="shared" si="13"/>
        <v>5.0576349601308248</v>
      </c>
      <c r="E50" s="19">
        <f t="shared" si="13"/>
        <v>3.8051384198142046</v>
      </c>
      <c r="F50" s="19">
        <f t="shared" si="13"/>
        <v>4.1408459739898662</v>
      </c>
      <c r="G50" s="19">
        <f t="shared" si="13"/>
        <v>5.3480522055595241</v>
      </c>
      <c r="H50" s="19">
        <f t="shared" si="13"/>
        <v>2.390647322753487</v>
      </c>
      <c r="I50" s="19">
        <f t="shared" si="13"/>
        <v>4.3271623903294918</v>
      </c>
      <c r="J50" s="19">
        <f t="shared" si="13"/>
        <v>4.9777355487693802</v>
      </c>
      <c r="K50" s="19">
        <f t="shared" si="13"/>
        <v>5.0119373774473015</v>
      </c>
      <c r="L50" s="19">
        <f t="shared" si="13"/>
        <v>6.6294769486377731</v>
      </c>
      <c r="M50" s="19">
        <f t="shared" si="13"/>
        <v>7.346663879271512</v>
      </c>
      <c r="N50" s="19">
        <f t="shared" si="13"/>
        <v>7.8520217373835619</v>
      </c>
      <c r="O50" s="19">
        <f t="shared" si="13"/>
        <v>12.841452357892717</v>
      </c>
      <c r="P50" s="19">
        <f t="shared" si="13"/>
        <v>12.535277111366167</v>
      </c>
      <c r="Q50" s="19">
        <f t="shared" si="13"/>
        <v>14.779661110492498</v>
      </c>
      <c r="R50" s="19">
        <f t="shared" si="13"/>
        <v>12.277126653885187</v>
      </c>
      <c r="S50" s="19">
        <f t="shared" si="13"/>
        <v>11.611443724277665</v>
      </c>
      <c r="T50" s="19">
        <f t="shared" si="13"/>
        <v>10.86623090745419</v>
      </c>
      <c r="U50" s="19">
        <f t="shared" si="13"/>
        <v>12.537005471812254</v>
      </c>
      <c r="V50" s="19">
        <f t="shared" si="13"/>
        <v>12.627422214510178</v>
      </c>
      <c r="W50" s="19">
        <f t="shared" si="13"/>
        <v>8.5845003539290836</v>
      </c>
      <c r="X50" s="19">
        <f t="shared" si="13"/>
        <v>7.3811940093367463</v>
      </c>
      <c r="Y50" s="19">
        <f t="shared" si="13"/>
        <v>7.3381364086635035</v>
      </c>
      <c r="Z50" s="19">
        <f t="shared" si="13"/>
        <v>6.9936929151466707</v>
      </c>
      <c r="AA50" s="19">
        <f t="shared" si="13"/>
        <v>7.4055237917901824</v>
      </c>
      <c r="AB50" s="19">
        <f t="shared" si="13"/>
        <v>7.8436879913096407</v>
      </c>
      <c r="AC50" s="19">
        <f t="shared" si="13"/>
        <v>6.533976742817087</v>
      </c>
      <c r="AD50" s="19">
        <f t="shared" si="13"/>
        <v>5.8229407658507748</v>
      </c>
      <c r="AE50" s="19">
        <f t="shared" si="13"/>
        <v>6.4167531747326461</v>
      </c>
      <c r="AF50" s="19">
        <f t="shared" si="13"/>
        <v>5.163727974446628</v>
      </c>
      <c r="AG50" s="19">
        <f t="shared" si="13"/>
        <v>4.6656286464601067</v>
      </c>
      <c r="AH50" s="19">
        <f t="shared" si="13"/>
        <v>3.9451146517241895</v>
      </c>
      <c r="AI50" s="19">
        <f t="shared" si="13"/>
        <v>3.5380131867532283</v>
      </c>
      <c r="AJ50" s="19">
        <f t="shared" si="13"/>
        <v>6.7476447299571776</v>
      </c>
      <c r="AK50" s="19">
        <f t="shared" si="13"/>
        <v>3.0357806759904755</v>
      </c>
      <c r="AL50" s="19">
        <f t="shared" si="13"/>
        <v>6.2616268800000947</v>
      </c>
      <c r="AM50" s="19">
        <f t="shared" si="13"/>
        <v>4.4011165442879925</v>
      </c>
      <c r="AN50" s="19">
        <f t="shared" si="13"/>
        <v>3.387710085418886</v>
      </c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</row>
    <row r="51" spans="1:52" ht="15.75" x14ac:dyDescent="0.25">
      <c r="A51" s="7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</row>
    <row r="52" spans="1:52" x14ac:dyDescent="0.2">
      <c r="A52" s="6" t="s">
        <v>8</v>
      </c>
      <c r="B52" s="19">
        <f t="shared" si="13"/>
        <v>2.2832654211928198</v>
      </c>
      <c r="C52" s="19">
        <f t="shared" si="13"/>
        <v>1.3848209129176308</v>
      </c>
      <c r="D52" s="19">
        <f t="shared" si="13"/>
        <v>2.0647831783018389</v>
      </c>
      <c r="E52" s="19">
        <f t="shared" si="13"/>
        <v>1.3940003491181363</v>
      </c>
      <c r="F52" s="19">
        <f t="shared" si="13"/>
        <v>1.7851646469713156</v>
      </c>
      <c r="G52" s="19">
        <f t="shared" si="13"/>
        <v>2.2898898230638389</v>
      </c>
      <c r="H52" s="19">
        <f t="shared" si="13"/>
        <v>0</v>
      </c>
      <c r="I52" s="19">
        <f t="shared" si="13"/>
        <v>1.8779171403205557</v>
      </c>
      <c r="J52" s="19">
        <f t="shared" si="13"/>
        <v>1.9464575405062918</v>
      </c>
      <c r="K52" s="19">
        <f t="shared" si="13"/>
        <v>2.0040868879956495</v>
      </c>
      <c r="L52" s="19">
        <f t="shared" si="13"/>
        <v>2.0046429218927262</v>
      </c>
      <c r="M52" s="19">
        <f t="shared" si="13"/>
        <v>2.4513752514171614</v>
      </c>
      <c r="N52" s="19">
        <f t="shared" si="13"/>
        <v>2.5326997600913441</v>
      </c>
      <c r="O52" s="19">
        <f t="shared" si="13"/>
        <v>3.3165271450342155</v>
      </c>
      <c r="P52" s="19">
        <f t="shared" si="13"/>
        <v>3.5355978325220465</v>
      </c>
      <c r="Q52" s="19">
        <f t="shared" si="13"/>
        <v>3.7489509628916124</v>
      </c>
      <c r="R52" s="19">
        <f t="shared" si="13"/>
        <v>3.5686691558430836</v>
      </c>
      <c r="S52" s="19">
        <f t="shared" si="13"/>
        <v>3.1341253678818202</v>
      </c>
      <c r="T52" s="19">
        <f t="shared" si="13"/>
        <v>2.9490974060278559</v>
      </c>
      <c r="U52" s="19">
        <f t="shared" si="13"/>
        <v>3.4348620411936954</v>
      </c>
      <c r="V52" s="19">
        <f t="shared" si="13"/>
        <v>3.340620040159028</v>
      </c>
      <c r="W52" s="19">
        <f t="shared" ref="C52:AN61" si="14">+W19/W$7*100</f>
        <v>3.1961329417761761</v>
      </c>
      <c r="X52" s="19">
        <f t="shared" si="14"/>
        <v>2.8883143078589675</v>
      </c>
      <c r="Y52" s="19">
        <f t="shared" si="14"/>
        <v>2.7373944319582852</v>
      </c>
      <c r="Z52" s="19">
        <f t="shared" si="14"/>
        <v>3.0587641227902189</v>
      </c>
      <c r="AA52" s="19">
        <f t="shared" si="14"/>
        <v>3.0543664317501817</v>
      </c>
      <c r="AB52" s="19">
        <f t="shared" si="14"/>
        <v>3.0594758069970847</v>
      </c>
      <c r="AC52" s="19">
        <f t="shared" si="14"/>
        <v>2.7123677238613015</v>
      </c>
      <c r="AD52" s="19">
        <f t="shared" si="14"/>
        <v>2.4316079655647798</v>
      </c>
      <c r="AE52" s="19">
        <f t="shared" si="14"/>
        <v>2.7873517353028507</v>
      </c>
      <c r="AF52" s="19">
        <f t="shared" si="14"/>
        <v>2.4643065566860121</v>
      </c>
      <c r="AG52" s="19">
        <f t="shared" si="14"/>
        <v>2.0962136182492714</v>
      </c>
      <c r="AH52" s="19">
        <f t="shared" si="14"/>
        <v>1.5224207600866586</v>
      </c>
      <c r="AI52" s="19">
        <f t="shared" si="14"/>
        <v>1.432666416381829</v>
      </c>
      <c r="AJ52" s="19">
        <f t="shared" si="14"/>
        <v>1.3742418908400424</v>
      </c>
      <c r="AK52" s="19">
        <f t="shared" si="14"/>
        <v>1.2256178209528961</v>
      </c>
      <c r="AL52" s="19">
        <f t="shared" si="14"/>
        <v>1.8415065869767835</v>
      </c>
      <c r="AM52" s="19">
        <f t="shared" si="14"/>
        <v>2.0611367266836722</v>
      </c>
      <c r="AN52" s="19">
        <f t="shared" si="14"/>
        <v>1.9148447062616969</v>
      </c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</row>
    <row r="53" spans="1:52" x14ac:dyDescent="0.2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</row>
    <row r="54" spans="1:52" ht="15.75" x14ac:dyDescent="0.25">
      <c r="A54" s="2" t="s">
        <v>9</v>
      </c>
      <c r="B54" s="19">
        <f t="shared" ref="B54:B62" si="15">+B21/B$7*100</f>
        <v>5.0674824088135315</v>
      </c>
      <c r="C54" s="19">
        <f t="shared" si="14"/>
        <v>2.6935658140403609</v>
      </c>
      <c r="D54" s="19">
        <f t="shared" si="14"/>
        <v>2.9928517818289855</v>
      </c>
      <c r="E54" s="19">
        <f t="shared" si="14"/>
        <v>2.4111380706960674</v>
      </c>
      <c r="F54" s="19">
        <f t="shared" si="14"/>
        <v>2.355681327018551</v>
      </c>
      <c r="G54" s="19">
        <f t="shared" si="14"/>
        <v>3.0581623824956852</v>
      </c>
      <c r="H54" s="19">
        <f t="shared" si="14"/>
        <v>2.390647322753487</v>
      </c>
      <c r="I54" s="19">
        <f t="shared" si="14"/>
        <v>2.4492452500089366</v>
      </c>
      <c r="J54" s="19">
        <f t="shared" si="14"/>
        <v>3.0312780082630884</v>
      </c>
      <c r="K54" s="19">
        <f t="shared" si="14"/>
        <v>3.0078504894516525</v>
      </c>
      <c r="L54" s="19">
        <f t="shared" si="14"/>
        <v>4.624834026745047</v>
      </c>
      <c r="M54" s="19">
        <f t="shared" si="14"/>
        <v>4.8952886278543506</v>
      </c>
      <c r="N54" s="19">
        <f t="shared" si="14"/>
        <v>5.3193219772922173</v>
      </c>
      <c r="O54" s="19">
        <f t="shared" si="14"/>
        <v>9.5249252128585002</v>
      </c>
      <c r="P54" s="19">
        <f t="shared" si="14"/>
        <v>8.9996792788441198</v>
      </c>
      <c r="Q54" s="19">
        <f t="shared" si="14"/>
        <v>11.030710147600885</v>
      </c>
      <c r="R54" s="19">
        <f t="shared" si="14"/>
        <v>8.7084574980421028</v>
      </c>
      <c r="S54" s="19">
        <f t="shared" si="14"/>
        <v>8.477318356395843</v>
      </c>
      <c r="T54" s="19">
        <f t="shared" si="14"/>
        <v>7.9171335014263349</v>
      </c>
      <c r="U54" s="19">
        <f t="shared" si="14"/>
        <v>9.1021434306185593</v>
      </c>
      <c r="V54" s="19">
        <f t="shared" si="14"/>
        <v>9.286802174351152</v>
      </c>
      <c r="W54" s="19">
        <f t="shared" si="14"/>
        <v>5.3883674121529088</v>
      </c>
      <c r="X54" s="19">
        <f t="shared" si="14"/>
        <v>4.4928797014777775</v>
      </c>
      <c r="Y54" s="19">
        <f t="shared" si="14"/>
        <v>4.6007419767052182</v>
      </c>
      <c r="Z54" s="19">
        <f t="shared" si="14"/>
        <v>3.9349287923564522</v>
      </c>
      <c r="AA54" s="19">
        <f t="shared" si="14"/>
        <v>4.3511573600400002</v>
      </c>
      <c r="AB54" s="19">
        <f t="shared" si="14"/>
        <v>4.7842121843125565</v>
      </c>
      <c r="AC54" s="19">
        <f t="shared" si="14"/>
        <v>3.8216090189557841</v>
      </c>
      <c r="AD54" s="19">
        <f t="shared" si="14"/>
        <v>3.3913328002859946</v>
      </c>
      <c r="AE54" s="19">
        <f t="shared" si="14"/>
        <v>3.6294014394297962</v>
      </c>
      <c r="AF54" s="19">
        <f t="shared" si="14"/>
        <v>2.6994214177606159</v>
      </c>
      <c r="AG54" s="19">
        <f t="shared" si="14"/>
        <v>2.5694150282108352</v>
      </c>
      <c r="AH54" s="19">
        <f t="shared" si="14"/>
        <v>2.4226938916375311</v>
      </c>
      <c r="AI54" s="19">
        <f t="shared" si="14"/>
        <v>2.1053467703713991</v>
      </c>
      <c r="AJ54" s="19">
        <f t="shared" si="14"/>
        <v>5.3734028391171353</v>
      </c>
      <c r="AK54" s="19">
        <f t="shared" si="14"/>
        <v>1.8101628550375799</v>
      </c>
      <c r="AL54" s="19">
        <f t="shared" si="14"/>
        <v>4.4201202930233112</v>
      </c>
      <c r="AM54" s="19">
        <f t="shared" si="14"/>
        <v>2.3399798176043198</v>
      </c>
      <c r="AN54" s="19">
        <f t="shared" si="14"/>
        <v>1.4728653791571884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</row>
    <row r="55" spans="1:52" x14ac:dyDescent="0.2">
      <c r="A55" s="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</row>
    <row r="56" spans="1:52" x14ac:dyDescent="0.2">
      <c r="A56" s="6" t="s">
        <v>10</v>
      </c>
      <c r="B56" s="19">
        <f t="shared" si="15"/>
        <v>2.1937031698516054</v>
      </c>
      <c r="C56" s="19">
        <f t="shared" si="14"/>
        <v>0.99795388344781333</v>
      </c>
      <c r="D56" s="19">
        <f t="shared" si="14"/>
        <v>0.85348682556787414</v>
      </c>
      <c r="E56" s="19">
        <f t="shared" si="14"/>
        <v>0.27137612732131633</v>
      </c>
      <c r="F56" s="19">
        <f t="shared" si="14"/>
        <v>0.19060315226954885</v>
      </c>
      <c r="G56" s="19">
        <f t="shared" si="14"/>
        <v>0.35993703942136857</v>
      </c>
      <c r="H56" s="19">
        <f t="shared" si="14"/>
        <v>0</v>
      </c>
      <c r="I56" s="19">
        <f t="shared" si="14"/>
        <v>0.52815795357016859</v>
      </c>
      <c r="J56" s="19">
        <f t="shared" si="14"/>
        <v>0.71150369101589983</v>
      </c>
      <c r="K56" s="19">
        <f t="shared" si="14"/>
        <v>0</v>
      </c>
      <c r="L56" s="19">
        <f t="shared" si="14"/>
        <v>0.56689948759707776</v>
      </c>
      <c r="M56" s="19">
        <f t="shared" si="14"/>
        <v>0.46360124774561934</v>
      </c>
      <c r="N56" s="19">
        <f t="shared" si="14"/>
        <v>0</v>
      </c>
      <c r="O56" s="19">
        <f t="shared" si="14"/>
        <v>0.70109979418869195</v>
      </c>
      <c r="P56" s="19">
        <f t="shared" si="14"/>
        <v>0.6690951019476723</v>
      </c>
      <c r="Q56" s="19">
        <f t="shared" si="14"/>
        <v>0.59285797260613848</v>
      </c>
      <c r="R56" s="19">
        <f t="shared" si="14"/>
        <v>0.46129105658498848</v>
      </c>
      <c r="S56" s="19">
        <f t="shared" si="14"/>
        <v>0.68996596313984626</v>
      </c>
      <c r="T56" s="19">
        <f t="shared" si="14"/>
        <v>0.99292774161254593</v>
      </c>
      <c r="U56" s="19">
        <f t="shared" si="14"/>
        <v>1.3812911641073691</v>
      </c>
      <c r="V56" s="19">
        <f t="shared" si="14"/>
        <v>1.9364383401522713</v>
      </c>
      <c r="W56" s="19">
        <f t="shared" si="14"/>
        <v>0</v>
      </c>
      <c r="X56" s="19">
        <f t="shared" si="14"/>
        <v>0</v>
      </c>
      <c r="Y56" s="19">
        <f t="shared" si="14"/>
        <v>0</v>
      </c>
      <c r="Z56" s="19">
        <f t="shared" si="14"/>
        <v>0</v>
      </c>
      <c r="AA56" s="19">
        <f t="shared" si="14"/>
        <v>0</v>
      </c>
      <c r="AB56" s="19">
        <f t="shared" si="14"/>
        <v>0.26347268633467757</v>
      </c>
      <c r="AC56" s="19">
        <f t="shared" si="14"/>
        <v>0.30507978961151139</v>
      </c>
      <c r="AD56" s="19">
        <f t="shared" si="14"/>
        <v>0</v>
      </c>
      <c r="AE56" s="19">
        <f t="shared" si="14"/>
        <v>0</v>
      </c>
      <c r="AF56" s="19">
        <f t="shared" si="14"/>
        <v>0</v>
      </c>
      <c r="AG56" s="19">
        <f t="shared" si="14"/>
        <v>0</v>
      </c>
      <c r="AH56" s="19">
        <f t="shared" si="14"/>
        <v>0.88498036200417673</v>
      </c>
      <c r="AI56" s="19">
        <f t="shared" si="14"/>
        <v>0.85361398430319968</v>
      </c>
      <c r="AJ56" s="19">
        <f t="shared" si="14"/>
        <v>0.51023855984857347</v>
      </c>
      <c r="AK56" s="19">
        <f t="shared" si="14"/>
        <v>0.4456269672421489</v>
      </c>
      <c r="AL56" s="19">
        <f t="shared" si="14"/>
        <v>1.4815388568600096</v>
      </c>
      <c r="AM56" s="19">
        <f t="shared" si="14"/>
        <v>0.21241397281317498</v>
      </c>
      <c r="AN56" s="19">
        <f t="shared" si="14"/>
        <v>0.13668584906484049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</row>
    <row r="57" spans="1:52" x14ac:dyDescent="0.2">
      <c r="A57" s="6" t="s">
        <v>11</v>
      </c>
      <c r="B57" s="19">
        <f t="shared" si="15"/>
        <v>0.61767324759187314</v>
      </c>
      <c r="C57" s="19">
        <f t="shared" si="14"/>
        <v>0.31454436505063454</v>
      </c>
      <c r="D57" s="19">
        <f t="shared" si="14"/>
        <v>0.35107211051204779</v>
      </c>
      <c r="E57" s="19">
        <f t="shared" si="14"/>
        <v>0.33389354935926369</v>
      </c>
      <c r="F57" s="19">
        <f t="shared" si="14"/>
        <v>0.34792726564274162</v>
      </c>
      <c r="G57" s="19">
        <f t="shared" si="14"/>
        <v>0.45598972527106224</v>
      </c>
      <c r="H57" s="19">
        <f t="shared" si="14"/>
        <v>0.23696766503368558</v>
      </c>
      <c r="I57" s="19">
        <f t="shared" si="14"/>
        <v>0.16434524270892531</v>
      </c>
      <c r="J57" s="19">
        <f t="shared" si="14"/>
        <v>0.34220704534582225</v>
      </c>
      <c r="K57" s="19">
        <f t="shared" si="14"/>
        <v>0.53182083416266335</v>
      </c>
      <c r="L57" s="19">
        <f t="shared" si="14"/>
        <v>0.70834741343433871</v>
      </c>
      <c r="M57" s="19">
        <f t="shared" si="14"/>
        <v>0.67435566472735387</v>
      </c>
      <c r="N57" s="19">
        <f t="shared" si="14"/>
        <v>0.79884474175752673</v>
      </c>
      <c r="O57" s="19">
        <f t="shared" si="14"/>
        <v>1.5567104421046105</v>
      </c>
      <c r="P57" s="19">
        <f t="shared" si="14"/>
        <v>1.6519837235260861</v>
      </c>
      <c r="Q57" s="19">
        <f t="shared" si="14"/>
        <v>1.7913528549148583</v>
      </c>
      <c r="R57" s="19">
        <f t="shared" si="14"/>
        <v>1.2982567420711557</v>
      </c>
      <c r="S57" s="19">
        <f t="shared" si="14"/>
        <v>1.3365223398312673</v>
      </c>
      <c r="T57" s="19">
        <f t="shared" si="14"/>
        <v>1.3462560150728788</v>
      </c>
      <c r="U57" s="19">
        <f t="shared" si="14"/>
        <v>1.3508950659819903</v>
      </c>
      <c r="V57" s="19">
        <f t="shared" si="14"/>
        <v>1.2904753565144622</v>
      </c>
      <c r="W57" s="19">
        <f t="shared" si="14"/>
        <v>1.0544955708424442</v>
      </c>
      <c r="X57" s="19">
        <f t="shared" si="14"/>
        <v>0.80599119451076207</v>
      </c>
      <c r="Y57" s="19">
        <f t="shared" si="14"/>
        <v>0.88831779367133046</v>
      </c>
      <c r="Z57" s="19">
        <f t="shared" si="14"/>
        <v>0.90826228768428663</v>
      </c>
      <c r="AA57" s="19">
        <f t="shared" si="14"/>
        <v>1.0533280925789392</v>
      </c>
      <c r="AB57" s="19">
        <f t="shared" si="14"/>
        <v>0.95562639685119899</v>
      </c>
      <c r="AC57" s="19">
        <f t="shared" si="14"/>
        <v>0.7326791556221175</v>
      </c>
      <c r="AD57" s="19">
        <f t="shared" si="14"/>
        <v>0.61013535604293789</v>
      </c>
      <c r="AE57" s="19">
        <f t="shared" si="14"/>
        <v>0.70035494247554686</v>
      </c>
      <c r="AF57" s="19">
        <f t="shared" si="14"/>
        <v>0.47484737642053343</v>
      </c>
      <c r="AG57" s="19">
        <f t="shared" si="14"/>
        <v>0.4096287420758008</v>
      </c>
      <c r="AH57" s="19">
        <f t="shared" si="14"/>
        <v>0.30651480673734466</v>
      </c>
      <c r="AI57" s="19">
        <f t="shared" si="14"/>
        <v>0.21650988513738798</v>
      </c>
      <c r="AJ57" s="19">
        <f t="shared" si="14"/>
        <v>0.19055214662857584</v>
      </c>
      <c r="AK57" s="19">
        <f t="shared" si="14"/>
        <v>0.16087446707613132</v>
      </c>
      <c r="AL57" s="19">
        <f t="shared" si="14"/>
        <v>0.24491476416182528</v>
      </c>
      <c r="AM57" s="19">
        <f t="shared" si="14"/>
        <v>0.21739831045221561</v>
      </c>
      <c r="AN57" s="19">
        <f t="shared" si="14"/>
        <v>0.14726143423752111</v>
      </c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</row>
    <row r="58" spans="1:52" x14ac:dyDescent="0.2">
      <c r="A58" s="6" t="s">
        <v>12</v>
      </c>
      <c r="B58" s="19">
        <f t="shared" si="15"/>
        <v>0.53545461743851508</v>
      </c>
      <c r="C58" s="19">
        <f t="shared" si="14"/>
        <v>0.28926070464673914</v>
      </c>
      <c r="D58" s="19">
        <f t="shared" si="14"/>
        <v>0.3822807360702048</v>
      </c>
      <c r="E58" s="19">
        <f t="shared" si="14"/>
        <v>0.38866523661315516</v>
      </c>
      <c r="F58" s="19">
        <f t="shared" si="14"/>
        <v>0.41751269291510829</v>
      </c>
      <c r="G58" s="19">
        <f t="shared" si="14"/>
        <v>0.48466517014691946</v>
      </c>
      <c r="H58" s="19">
        <f t="shared" si="14"/>
        <v>0.53942318424961577</v>
      </c>
      <c r="I58" s="19">
        <f t="shared" si="14"/>
        <v>0.2933370756677518</v>
      </c>
      <c r="J58" s="19">
        <f t="shared" si="14"/>
        <v>0.33956883433059698</v>
      </c>
      <c r="K58" s="19">
        <f t="shared" si="14"/>
        <v>0.40354058157199124</v>
      </c>
      <c r="L58" s="19">
        <f t="shared" si="14"/>
        <v>0.47310703699581602</v>
      </c>
      <c r="M58" s="19">
        <f t="shared" si="14"/>
        <v>0.47843734491349937</v>
      </c>
      <c r="N58" s="19">
        <f t="shared" si="14"/>
        <v>0.62783914499201288</v>
      </c>
      <c r="O58" s="19">
        <f t="shared" si="14"/>
        <v>1.0312568574177265</v>
      </c>
      <c r="P58" s="19">
        <f t="shared" si="14"/>
        <v>1.0852455170201312</v>
      </c>
      <c r="Q58" s="19">
        <f t="shared" si="14"/>
        <v>1.0618202016169409</v>
      </c>
      <c r="R58" s="19">
        <f t="shared" si="14"/>
        <v>0.80510988207068401</v>
      </c>
      <c r="S58" s="19">
        <f t="shared" si="14"/>
        <v>0.6365809869406529</v>
      </c>
      <c r="T58" s="19">
        <f t="shared" si="14"/>
        <v>0.5750123820986569</v>
      </c>
      <c r="U58" s="19">
        <f t="shared" si="14"/>
        <v>0.54433160495874033</v>
      </c>
      <c r="V58" s="19">
        <f t="shared" si="14"/>
        <v>0.5932313117901522</v>
      </c>
      <c r="W58" s="19">
        <f t="shared" si="14"/>
        <v>0.52217399313121515</v>
      </c>
      <c r="X58" s="19">
        <f t="shared" si="14"/>
        <v>0.38834355775295021</v>
      </c>
      <c r="Y58" s="19">
        <f t="shared" si="14"/>
        <v>0.34337945732166897</v>
      </c>
      <c r="Z58" s="19">
        <f t="shared" si="14"/>
        <v>0.45077478233220264</v>
      </c>
      <c r="AA58" s="19">
        <f t="shared" si="14"/>
        <v>0.76432209405415064</v>
      </c>
      <c r="AB58" s="19">
        <f t="shared" si="14"/>
        <v>1.1993686000427626</v>
      </c>
      <c r="AC58" s="19">
        <f t="shared" si="14"/>
        <v>1.0274771759724386</v>
      </c>
      <c r="AD58" s="19">
        <f t="shared" si="14"/>
        <v>0.82272883910273464</v>
      </c>
      <c r="AE58" s="19">
        <f t="shared" si="14"/>
        <v>0.63951478558066788</v>
      </c>
      <c r="AF58" s="19">
        <f t="shared" si="14"/>
        <v>0.48830701323473585</v>
      </c>
      <c r="AG58" s="19">
        <f t="shared" si="14"/>
        <v>0.31831064242008555</v>
      </c>
      <c r="AH58" s="19">
        <f t="shared" si="14"/>
        <v>0.20280126006862262</v>
      </c>
      <c r="AI58" s="19">
        <f t="shared" si="14"/>
        <v>0.13244770918056939</v>
      </c>
      <c r="AJ58" s="19">
        <f t="shared" si="14"/>
        <v>0.17284663019097929</v>
      </c>
      <c r="AK58" s="19">
        <f t="shared" si="14"/>
        <v>0.12168183731572063</v>
      </c>
      <c r="AL58" s="19">
        <f t="shared" si="14"/>
        <v>0.21022245381677254</v>
      </c>
      <c r="AM58" s="19">
        <f t="shared" si="14"/>
        <v>0.15229440200367364</v>
      </c>
      <c r="AN58" s="19">
        <f t="shared" si="14"/>
        <v>0.14752625228399546</v>
      </c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</row>
    <row r="59" spans="1:52" x14ac:dyDescent="0.2">
      <c r="A59" s="6" t="s">
        <v>13</v>
      </c>
      <c r="B59" s="19">
        <f t="shared" si="15"/>
        <v>2.5573399332287496E-2</v>
      </c>
      <c r="C59" s="19">
        <f t="shared" si="14"/>
        <v>1.573472452688976E-2</v>
      </c>
      <c r="D59" s="19">
        <f t="shared" si="14"/>
        <v>1.4514646026363319E-2</v>
      </c>
      <c r="E59" s="19">
        <f t="shared" si="14"/>
        <v>1.2894215925066357E-2</v>
      </c>
      <c r="F59" s="19">
        <f t="shared" si="14"/>
        <v>1.7700721782840888E-2</v>
      </c>
      <c r="G59" s="19">
        <f t="shared" si="14"/>
        <v>3.9456661249895095E-2</v>
      </c>
      <c r="H59" s="19">
        <f t="shared" si="14"/>
        <v>1.9542762812828861E-2</v>
      </c>
      <c r="I59" s="19">
        <f t="shared" si="14"/>
        <v>1.998861042604563E-2</v>
      </c>
      <c r="J59" s="19">
        <f t="shared" si="14"/>
        <v>3.9440924074733444E-2</v>
      </c>
      <c r="K59" s="19">
        <f t="shared" si="14"/>
        <v>5.6381434972335338E-2</v>
      </c>
      <c r="L59" s="19">
        <f t="shared" si="14"/>
        <v>0.11778253673407615</v>
      </c>
      <c r="M59" s="19">
        <f t="shared" si="14"/>
        <v>8.2918489227179773E-2</v>
      </c>
      <c r="N59" s="19">
        <f t="shared" si="14"/>
        <v>8.1418352649752349E-2</v>
      </c>
      <c r="O59" s="19">
        <f t="shared" si="14"/>
        <v>8.1107259267951981E-2</v>
      </c>
      <c r="P59" s="19">
        <f t="shared" si="14"/>
        <v>0.1211501407237317</v>
      </c>
      <c r="Q59" s="19">
        <f t="shared" si="14"/>
        <v>7.4535698455609492E-2</v>
      </c>
      <c r="R59" s="19">
        <f t="shared" si="14"/>
        <v>4.5908565554766273E-2</v>
      </c>
      <c r="S59" s="19">
        <f t="shared" si="14"/>
        <v>4.234818338151379E-2</v>
      </c>
      <c r="T59" s="19">
        <f t="shared" si="14"/>
        <v>2.5553861350950328E-2</v>
      </c>
      <c r="U59" s="19">
        <f t="shared" si="14"/>
        <v>3.9857445481060898E-2</v>
      </c>
      <c r="V59" s="19">
        <f t="shared" si="14"/>
        <v>6.002393321990461E-2</v>
      </c>
      <c r="W59" s="19">
        <f t="shared" si="14"/>
        <v>6.5035662562581864E-2</v>
      </c>
      <c r="X59" s="19">
        <f t="shared" si="14"/>
        <v>0.22082267757856827</v>
      </c>
      <c r="Y59" s="19">
        <f t="shared" si="14"/>
        <v>0.71776648876451798</v>
      </c>
      <c r="Z59" s="19">
        <f t="shared" si="14"/>
        <v>0</v>
      </c>
      <c r="AA59" s="19">
        <f t="shared" si="14"/>
        <v>0</v>
      </c>
      <c r="AB59" s="19">
        <f t="shared" si="14"/>
        <v>2.2068873294717534E-2</v>
      </c>
      <c r="AC59" s="19">
        <f t="shared" si="14"/>
        <v>1.5147622310337326E-2</v>
      </c>
      <c r="AD59" s="19">
        <f t="shared" si="14"/>
        <v>1.0111652234540771E-2</v>
      </c>
      <c r="AE59" s="19">
        <f t="shared" si="14"/>
        <v>2.3567607199364699E-2</v>
      </c>
      <c r="AF59" s="19">
        <f t="shared" si="14"/>
        <v>2.155658351338452E-2</v>
      </c>
      <c r="AG59" s="19">
        <f t="shared" si="14"/>
        <v>4.2114635434465843E-2</v>
      </c>
      <c r="AH59" s="19">
        <f t="shared" si="14"/>
        <v>1.0575103127504754E-2</v>
      </c>
      <c r="AI59" s="19">
        <f t="shared" si="14"/>
        <v>6.8437514428966234E-3</v>
      </c>
      <c r="AJ59" s="19">
        <f t="shared" si="14"/>
        <v>1.3973812768571995E-2</v>
      </c>
      <c r="AK59" s="19">
        <f t="shared" si="14"/>
        <v>1.6332654907239175E-2</v>
      </c>
      <c r="AL59" s="19">
        <f t="shared" si="14"/>
        <v>2.2676140064803112E-2</v>
      </c>
      <c r="AM59" s="19">
        <f t="shared" si="14"/>
        <v>0</v>
      </c>
      <c r="AN59" s="19">
        <f t="shared" si="14"/>
        <v>0</v>
      </c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</row>
    <row r="60" spans="1:52" x14ac:dyDescent="0.2">
      <c r="A60" s="6" t="s">
        <v>14</v>
      </c>
      <c r="B60" s="19">
        <f t="shared" si="15"/>
        <v>0.61169578470416197</v>
      </c>
      <c r="C60" s="19">
        <f t="shared" si="14"/>
        <v>0.36236409967221789</v>
      </c>
      <c r="D60" s="19">
        <f t="shared" si="14"/>
        <v>0.66720366488801197</v>
      </c>
      <c r="E60" s="19">
        <f t="shared" si="14"/>
        <v>0.5332368519298023</v>
      </c>
      <c r="F60" s="19">
        <f t="shared" si="14"/>
        <v>0.43670013436842431</v>
      </c>
      <c r="G60" s="19">
        <f t="shared" si="14"/>
        <v>0.48069930255160526</v>
      </c>
      <c r="H60" s="19">
        <f t="shared" si="14"/>
        <v>0.42440646557468603</v>
      </c>
      <c r="I60" s="19">
        <f t="shared" si="14"/>
        <v>0.40697035769590623</v>
      </c>
      <c r="J60" s="19">
        <f t="shared" si="14"/>
        <v>0.43312945053470059</v>
      </c>
      <c r="K60" s="19">
        <f t="shared" si="14"/>
        <v>0.40973624706388773</v>
      </c>
      <c r="L60" s="19">
        <f t="shared" si="14"/>
        <v>0.47508392705532732</v>
      </c>
      <c r="M60" s="19">
        <f t="shared" si="14"/>
        <v>0.52992045294517764</v>
      </c>
      <c r="N60" s="19">
        <f t="shared" si="14"/>
        <v>0.57245718272182078</v>
      </c>
      <c r="O60" s="19">
        <f t="shared" si="14"/>
        <v>0.90036085226925155</v>
      </c>
      <c r="P60" s="19">
        <f t="shared" si="14"/>
        <v>0.96226189019401187</v>
      </c>
      <c r="Q60" s="19">
        <f t="shared" si="14"/>
        <v>0.88499348292862912</v>
      </c>
      <c r="R60" s="19">
        <f t="shared" si="14"/>
        <v>0.82298748081770146</v>
      </c>
      <c r="S60" s="19">
        <f t="shared" si="14"/>
        <v>0.67152633367752235</v>
      </c>
      <c r="T60" s="19">
        <f t="shared" si="14"/>
        <v>0.68131387432285806</v>
      </c>
      <c r="U60" s="19">
        <f t="shared" si="14"/>
        <v>0.66092796826355016</v>
      </c>
      <c r="V60" s="19">
        <f t="shared" si="14"/>
        <v>0.71236764521538054</v>
      </c>
      <c r="W60" s="19">
        <f t="shared" si="14"/>
        <v>0.49814285618007759</v>
      </c>
      <c r="X60" s="19">
        <f t="shared" si="14"/>
        <v>0.33558430582127285</v>
      </c>
      <c r="Y60" s="19">
        <f t="shared" si="14"/>
        <v>0.37368596820238575</v>
      </c>
      <c r="Z60" s="19">
        <f t="shared" si="14"/>
        <v>0.71304678614538175</v>
      </c>
      <c r="AA60" s="19">
        <f t="shared" si="14"/>
        <v>0.58631361785386094</v>
      </c>
      <c r="AB60" s="19">
        <f t="shared" si="14"/>
        <v>0.49483412068625421</v>
      </c>
      <c r="AC60" s="19">
        <f t="shared" si="14"/>
        <v>0.44433289598874837</v>
      </c>
      <c r="AD60" s="19">
        <f t="shared" si="14"/>
        <v>0.4349025569277955</v>
      </c>
      <c r="AE60" s="19">
        <f t="shared" si="14"/>
        <v>0.57239706860971151</v>
      </c>
      <c r="AF60" s="19">
        <f t="shared" si="14"/>
        <v>0.59069452509241804</v>
      </c>
      <c r="AG60" s="19">
        <f t="shared" si="14"/>
        <v>0.42208974681963685</v>
      </c>
      <c r="AH60" s="19">
        <f t="shared" si="14"/>
        <v>0.25413805909780512</v>
      </c>
      <c r="AI60" s="19">
        <f t="shared" si="14"/>
        <v>0.20759112807798197</v>
      </c>
      <c r="AJ60" s="19">
        <f t="shared" si="14"/>
        <v>0.17785584148565994</v>
      </c>
      <c r="AK60" s="19">
        <f t="shared" si="14"/>
        <v>0.20821526204409255</v>
      </c>
      <c r="AL60" s="19">
        <f t="shared" si="14"/>
        <v>0.27307279772829801</v>
      </c>
      <c r="AM60" s="19">
        <f t="shared" si="14"/>
        <v>0.19565902749557285</v>
      </c>
      <c r="AN60" s="19">
        <f t="shared" si="14"/>
        <v>0.2154697140850034</v>
      </c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</row>
    <row r="61" spans="1:52" x14ac:dyDescent="0.2">
      <c r="A61" s="6" t="s">
        <v>15</v>
      </c>
      <c r="B61" s="19">
        <f t="shared" si="15"/>
        <v>0.70978176444042962</v>
      </c>
      <c r="C61" s="19">
        <f t="shared" si="14"/>
        <v>0.49411238948467745</v>
      </c>
      <c r="D61" s="19">
        <f t="shared" si="14"/>
        <v>0.49076311500718522</v>
      </c>
      <c r="E61" s="19">
        <f t="shared" si="14"/>
        <v>0.59013447590738188</v>
      </c>
      <c r="F61" s="19">
        <f t="shared" si="14"/>
        <v>0.6569948018796008</v>
      </c>
      <c r="G61" s="19">
        <f t="shared" si="14"/>
        <v>0.76967601936941688</v>
      </c>
      <c r="H61" s="19">
        <f t="shared" si="14"/>
        <v>0.80404376533602906</v>
      </c>
      <c r="I61" s="19">
        <f t="shared" si="14"/>
        <v>0.77598797399518804</v>
      </c>
      <c r="J61" s="19">
        <f t="shared" si="14"/>
        <v>0.7360013647287057</v>
      </c>
      <c r="K61" s="19">
        <f t="shared" si="14"/>
        <v>0.90498729132645594</v>
      </c>
      <c r="L61" s="19">
        <f t="shared" ref="C61:AN62" si="16">+L28/L$7*100</f>
        <v>1.2249842229633081</v>
      </c>
      <c r="M61" s="19">
        <f t="shared" si="16"/>
        <v>1.2571327482679484</v>
      </c>
      <c r="N61" s="19">
        <f t="shared" si="16"/>
        <v>1.4617945107066286</v>
      </c>
      <c r="O61" s="19">
        <f t="shared" si="16"/>
        <v>2.969119706734459</v>
      </c>
      <c r="P61" s="19">
        <f t="shared" si="16"/>
        <v>2.7341606851006515</v>
      </c>
      <c r="Q61" s="19">
        <f t="shared" si="16"/>
        <v>3.8761429495207169</v>
      </c>
      <c r="R61" s="19">
        <f t="shared" si="16"/>
        <v>3.1287928629538664</v>
      </c>
      <c r="S61" s="19">
        <f t="shared" si="16"/>
        <v>3.0913724122342305</v>
      </c>
      <c r="T61" s="19">
        <f t="shared" si="16"/>
        <v>2.6321028119140015</v>
      </c>
      <c r="U61" s="19">
        <f t="shared" si="16"/>
        <v>3.1318462578710946</v>
      </c>
      <c r="V61" s="19">
        <f t="shared" si="16"/>
        <v>3.1652627267227533</v>
      </c>
      <c r="W61" s="19">
        <f t="shared" si="16"/>
        <v>2.1214333229413618</v>
      </c>
      <c r="X61" s="19">
        <f t="shared" si="16"/>
        <v>1.9466470137461711</v>
      </c>
      <c r="Y61" s="19">
        <f t="shared" si="16"/>
        <v>1.3807021189634217</v>
      </c>
      <c r="Z61" s="19">
        <f t="shared" si="16"/>
        <v>1.0631435828020079</v>
      </c>
      <c r="AA61" s="19">
        <f t="shared" si="16"/>
        <v>1.0124154028050281</v>
      </c>
      <c r="AB61" s="19">
        <f t="shared" si="16"/>
        <v>0.97959264356338782</v>
      </c>
      <c r="AC61" s="19">
        <f t="shared" si="16"/>
        <v>0.6115338716120573</v>
      </c>
      <c r="AD61" s="19">
        <f t="shared" si="16"/>
        <v>0.88824255584112466</v>
      </c>
      <c r="AE61" s="19">
        <f t="shared" si="16"/>
        <v>1.0367740972419903</v>
      </c>
      <c r="AF61" s="19">
        <f t="shared" si="16"/>
        <v>0.75124025763619851</v>
      </c>
      <c r="AG61" s="19">
        <f t="shared" si="16"/>
        <v>1.0135070698734006</v>
      </c>
      <c r="AH61" s="19">
        <f t="shared" si="16"/>
        <v>0.47111717961962002</v>
      </c>
      <c r="AI61" s="19">
        <f t="shared" si="16"/>
        <v>0.4894016654742297</v>
      </c>
      <c r="AJ61" s="19">
        <f t="shared" si="16"/>
        <v>4.0610954763109604</v>
      </c>
      <c r="AK61" s="19">
        <f t="shared" si="16"/>
        <v>0.64743548824450625</v>
      </c>
      <c r="AL61" s="19">
        <f t="shared" si="16"/>
        <v>1.8269428755503716</v>
      </c>
      <c r="AM61" s="19">
        <f t="shared" si="16"/>
        <v>1.3116256551732581</v>
      </c>
      <c r="AN61" s="19">
        <f t="shared" si="16"/>
        <v>0.64538433782963733</v>
      </c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</row>
    <row r="62" spans="1:52" x14ac:dyDescent="0.2">
      <c r="A62" s="6" t="s">
        <v>16</v>
      </c>
      <c r="B62" s="19">
        <f t="shared" si="15"/>
        <v>0.37360042545465888</v>
      </c>
      <c r="C62" s="19">
        <f t="shared" si="16"/>
        <v>0.21959564721138825</v>
      </c>
      <c r="D62" s="19">
        <f t="shared" si="16"/>
        <v>0.23353068375729816</v>
      </c>
      <c r="E62" s="19">
        <f t="shared" si="16"/>
        <v>0.28093761364008213</v>
      </c>
      <c r="F62" s="19">
        <f t="shared" si="16"/>
        <v>0.28824255816028599</v>
      </c>
      <c r="G62" s="19">
        <f t="shared" si="16"/>
        <v>0.46773846448541767</v>
      </c>
      <c r="H62" s="19">
        <f t="shared" si="16"/>
        <v>0.36626347974664214</v>
      </c>
      <c r="I62" s="19">
        <f t="shared" si="16"/>
        <v>0.26045803594495043</v>
      </c>
      <c r="J62" s="19">
        <f t="shared" si="16"/>
        <v>0.42942669823263008</v>
      </c>
      <c r="K62" s="19">
        <f t="shared" si="16"/>
        <v>0.70138410035431875</v>
      </c>
      <c r="L62" s="19">
        <f t="shared" si="16"/>
        <v>1.0586294019651024</v>
      </c>
      <c r="M62" s="19">
        <f t="shared" si="16"/>
        <v>1.4089226800275716</v>
      </c>
      <c r="N62" s="19">
        <f t="shared" si="16"/>
        <v>1.7769680444644764</v>
      </c>
      <c r="O62" s="19">
        <f t="shared" si="16"/>
        <v>2.2852703008758084</v>
      </c>
      <c r="P62" s="19">
        <f t="shared" si="16"/>
        <v>1.7757822203318354</v>
      </c>
      <c r="Q62" s="19">
        <f t="shared" si="16"/>
        <v>2.7490069875579932</v>
      </c>
      <c r="R62" s="19">
        <f t="shared" si="16"/>
        <v>2.1461109079889402</v>
      </c>
      <c r="S62" s="19">
        <f t="shared" si="16"/>
        <v>2.0090021371908113</v>
      </c>
      <c r="T62" s="19">
        <f t="shared" si="16"/>
        <v>1.6639668150544433</v>
      </c>
      <c r="U62" s="19">
        <f t="shared" si="16"/>
        <v>1.9929939239547536</v>
      </c>
      <c r="V62" s="19">
        <f t="shared" si="16"/>
        <v>1.5290028607362263</v>
      </c>
      <c r="W62" s="19">
        <f t="shared" si="16"/>
        <v>1.1270860064952271</v>
      </c>
      <c r="X62" s="19">
        <f t="shared" si="16"/>
        <v>0.79549095206805298</v>
      </c>
      <c r="Y62" s="19">
        <f t="shared" si="16"/>
        <v>0.8968901497818933</v>
      </c>
      <c r="Z62" s="19">
        <f t="shared" si="16"/>
        <v>0.79970135339257309</v>
      </c>
      <c r="AA62" s="19">
        <f t="shared" si="16"/>
        <v>0.93477815274802123</v>
      </c>
      <c r="AB62" s="19">
        <f t="shared" si="16"/>
        <v>0.8692488635395581</v>
      </c>
      <c r="AC62" s="19">
        <f t="shared" si="16"/>
        <v>0.68535850783857433</v>
      </c>
      <c r="AD62" s="19">
        <f t="shared" si="16"/>
        <v>0.62521184013686126</v>
      </c>
      <c r="AE62" s="19">
        <f t="shared" si="16"/>
        <v>0.65679293832251451</v>
      </c>
      <c r="AF62" s="19">
        <f t="shared" si="16"/>
        <v>0.37277566186334538</v>
      </c>
      <c r="AG62" s="19">
        <f t="shared" si="16"/>
        <v>0.3637641915874455</v>
      </c>
      <c r="AH62" s="19">
        <f t="shared" si="16"/>
        <v>0.29256712098245741</v>
      </c>
      <c r="AI62" s="19">
        <f t="shared" si="16"/>
        <v>0.19893864675513398</v>
      </c>
      <c r="AJ62" s="19">
        <f t="shared" si="16"/>
        <v>0.24684037188381358</v>
      </c>
      <c r="AK62" s="19">
        <f t="shared" si="16"/>
        <v>0.20999617820774086</v>
      </c>
      <c r="AL62" s="19">
        <f t="shared" si="16"/>
        <v>0.36075240484123089</v>
      </c>
      <c r="AM62" s="19">
        <f t="shared" si="16"/>
        <v>0.25058844966642485</v>
      </c>
      <c r="AN62" s="19">
        <f t="shared" si="16"/>
        <v>0.18053779165619066</v>
      </c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</row>
  </sheetData>
  <pageMargins left="0.75" right="0.75" top="0.51" bottom="0.39" header="0.5" footer="0.4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Exports</vt:lpstr>
      <vt:lpstr>'Total Exports'!Print_Area</vt:lpstr>
      <vt:lpstr>'Total Exports'!Print_Titles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dpersaud</dc:creator>
  <cp:lastModifiedBy>Deoram Persaud</cp:lastModifiedBy>
  <cp:lastPrinted>2024-03-28T19:00:16Z</cp:lastPrinted>
  <dcterms:created xsi:type="dcterms:W3CDTF">2013-07-09T14:57:37Z</dcterms:created>
  <dcterms:modified xsi:type="dcterms:W3CDTF">2025-07-23T15:13:51Z</dcterms:modified>
</cp:coreProperties>
</file>