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Merchandise Trade\"/>
    </mc:Choice>
  </mc:AlternateContent>
  <bookViews>
    <workbookView xWindow="240" yWindow="45" windowWidth="20115" windowHeight="7995" tabRatio="877"/>
  </bookViews>
  <sheets>
    <sheet name="Imports" sheetId="1" r:id="rId1"/>
  </sheets>
  <definedNames>
    <definedName name="_xlnm.Print_Area" localSheetId="0">Imports!$B$2:$AN$30</definedName>
    <definedName name="_xlnm.Print_Titles" localSheetId="0">Imports!$A:$A</definedName>
  </definedNames>
  <calcPr calcId="162913"/>
</workbook>
</file>

<file path=xl/calcChain.xml><?xml version="1.0" encoding="utf-8"?>
<calcChain xmlns="http://schemas.openxmlformats.org/spreadsheetml/2006/main">
  <c r="AZ21" i="1" l="1"/>
  <c r="AZ17" i="1" s="1"/>
  <c r="AZ9" i="1"/>
  <c r="AZ7" i="1" l="1"/>
  <c r="AZ54" i="1" l="1"/>
  <c r="AZ42" i="1"/>
  <c r="AZ44" i="1"/>
  <c r="AZ58" i="1"/>
  <c r="AZ62" i="1"/>
  <c r="AZ48" i="1"/>
  <c r="AZ56" i="1"/>
  <c r="AZ61" i="1"/>
  <c r="AZ57" i="1"/>
  <c r="AZ45" i="1"/>
  <c r="AZ52" i="1"/>
  <c r="AZ59" i="1"/>
  <c r="AZ40" i="1"/>
  <c r="AZ46" i="1"/>
  <c r="AZ60" i="1"/>
  <c r="AZ50" i="1"/>
  <c r="AO21" i="1" l="1"/>
  <c r="AO17" i="1" s="1"/>
  <c r="AP21" i="1"/>
  <c r="AP17" i="1" s="1"/>
  <c r="AQ21" i="1"/>
  <c r="AQ17" i="1" s="1"/>
  <c r="AR21" i="1"/>
  <c r="AR17" i="1" s="1"/>
  <c r="AS21" i="1"/>
  <c r="AS17" i="1" s="1"/>
  <c r="AT21" i="1"/>
  <c r="AT17" i="1" s="1"/>
  <c r="AU21" i="1"/>
  <c r="AU17" i="1" s="1"/>
  <c r="AV21" i="1"/>
  <c r="AV17" i="1" s="1"/>
  <c r="AW21" i="1"/>
  <c r="AW17" i="1" s="1"/>
  <c r="AX21" i="1"/>
  <c r="AX17" i="1" s="1"/>
  <c r="AY21" i="1"/>
  <c r="AO9" i="1"/>
  <c r="AP9" i="1"/>
  <c r="AQ9" i="1"/>
  <c r="AR9" i="1"/>
  <c r="AS9" i="1"/>
  <c r="AT9" i="1"/>
  <c r="AU9" i="1"/>
  <c r="AV9" i="1"/>
  <c r="AW9" i="1"/>
  <c r="AX9" i="1"/>
  <c r="AY9" i="1"/>
  <c r="AY17" i="1" l="1"/>
  <c r="AX7" i="1"/>
  <c r="AT7" i="1"/>
  <c r="AT42" i="1" s="1"/>
  <c r="AP7" i="1"/>
  <c r="AW7" i="1"/>
  <c r="AS7" i="1"/>
  <c r="AO7" i="1"/>
  <c r="AV7" i="1"/>
  <c r="AR7" i="1"/>
  <c r="AY7" i="1"/>
  <c r="AY57" i="1" s="1"/>
  <c r="AU7" i="1"/>
  <c r="AU42" i="1" s="1"/>
  <c r="AQ7" i="1"/>
  <c r="AY42" i="1" l="1"/>
  <c r="AQ45" i="1"/>
  <c r="AQ52" i="1"/>
  <c r="AQ58" i="1"/>
  <c r="AQ62" i="1"/>
  <c r="AQ40" i="1"/>
  <c r="AQ59" i="1"/>
  <c r="AQ44" i="1"/>
  <c r="AQ50" i="1"/>
  <c r="AQ57" i="1"/>
  <c r="AQ61" i="1"/>
  <c r="AQ46" i="1"/>
  <c r="AQ48" i="1"/>
  <c r="AQ56" i="1"/>
  <c r="AQ60" i="1"/>
  <c r="AQ54" i="1"/>
  <c r="AP44" i="1"/>
  <c r="AP50" i="1"/>
  <c r="AP57" i="1"/>
  <c r="AP61" i="1"/>
  <c r="AP58" i="1"/>
  <c r="AP48" i="1"/>
  <c r="AP56" i="1"/>
  <c r="AP60" i="1"/>
  <c r="AP45" i="1"/>
  <c r="AP62" i="1"/>
  <c r="AP40" i="1"/>
  <c r="AP46" i="1"/>
  <c r="AP54" i="1"/>
  <c r="AP59" i="1"/>
  <c r="AP52" i="1"/>
  <c r="AP42" i="1"/>
  <c r="AU45" i="1"/>
  <c r="AU52" i="1"/>
  <c r="AU58" i="1"/>
  <c r="AU62" i="1"/>
  <c r="AU46" i="1"/>
  <c r="AU44" i="1"/>
  <c r="AU50" i="1"/>
  <c r="AU57" i="1"/>
  <c r="AU61" i="1"/>
  <c r="AU40" i="1"/>
  <c r="AU54" i="1"/>
  <c r="AU48" i="1"/>
  <c r="AU56" i="1"/>
  <c r="AU60" i="1"/>
  <c r="AU59" i="1"/>
  <c r="AO48" i="1"/>
  <c r="AO56" i="1"/>
  <c r="AO60" i="1"/>
  <c r="AO57" i="1"/>
  <c r="AO40" i="1"/>
  <c r="AO46" i="1"/>
  <c r="AO54" i="1"/>
  <c r="AO59" i="1"/>
  <c r="AO44" i="1"/>
  <c r="AO61" i="1"/>
  <c r="AO45" i="1"/>
  <c r="AO52" i="1"/>
  <c r="AO58" i="1"/>
  <c r="AO62" i="1"/>
  <c r="AO50" i="1"/>
  <c r="AT44" i="1"/>
  <c r="AT50" i="1"/>
  <c r="AT57" i="1"/>
  <c r="AT61" i="1"/>
  <c r="AT45" i="1"/>
  <c r="AT48" i="1"/>
  <c r="AT56" i="1"/>
  <c r="AT60" i="1"/>
  <c r="AT52" i="1"/>
  <c r="AT40" i="1"/>
  <c r="AT46" i="1"/>
  <c r="AT54" i="1"/>
  <c r="AT59" i="1"/>
  <c r="AT58" i="1"/>
  <c r="AT62" i="1"/>
  <c r="AY45" i="1"/>
  <c r="AY52" i="1"/>
  <c r="AY58" i="1"/>
  <c r="AY62" i="1"/>
  <c r="AY54" i="1"/>
  <c r="AY44" i="1"/>
  <c r="AY50" i="1"/>
  <c r="AY61" i="1"/>
  <c r="AY59" i="1"/>
  <c r="AY48" i="1"/>
  <c r="AY56" i="1"/>
  <c r="AY60" i="1"/>
  <c r="AY40" i="1"/>
  <c r="AY46" i="1"/>
  <c r="AS48" i="1"/>
  <c r="AS56" i="1"/>
  <c r="AS60" i="1"/>
  <c r="AS40" i="1"/>
  <c r="AS46" i="1"/>
  <c r="AS54" i="1"/>
  <c r="AS59" i="1"/>
  <c r="AS50" i="1"/>
  <c r="AS45" i="1"/>
  <c r="AS52" i="1"/>
  <c r="AS58" i="1"/>
  <c r="AS62" i="1"/>
  <c r="AS44" i="1"/>
  <c r="AS57" i="1"/>
  <c r="AS61" i="1"/>
  <c r="AX44" i="1"/>
  <c r="AX50" i="1"/>
  <c r="AX57" i="1"/>
  <c r="AX61" i="1"/>
  <c r="AX52" i="1"/>
  <c r="AX48" i="1"/>
  <c r="AX56" i="1"/>
  <c r="AX60" i="1"/>
  <c r="AX58" i="1"/>
  <c r="AX62" i="1"/>
  <c r="AX40" i="1"/>
  <c r="AX46" i="1"/>
  <c r="AX54" i="1"/>
  <c r="AX59" i="1"/>
  <c r="AX45" i="1"/>
  <c r="AX42" i="1"/>
  <c r="AS42" i="1"/>
  <c r="AV40" i="1"/>
  <c r="AV46" i="1"/>
  <c r="AV54" i="1"/>
  <c r="AV59" i="1"/>
  <c r="AV42" i="1"/>
  <c r="AV48" i="1"/>
  <c r="AV45" i="1"/>
  <c r="AV52" i="1"/>
  <c r="AV58" i="1"/>
  <c r="AV62" i="1"/>
  <c r="AV56" i="1"/>
  <c r="AV44" i="1"/>
  <c r="AV50" i="1"/>
  <c r="AV57" i="1"/>
  <c r="AV61" i="1"/>
  <c r="AV60" i="1"/>
  <c r="AR40" i="1"/>
  <c r="AR46" i="1"/>
  <c r="AR54" i="1"/>
  <c r="AR59" i="1"/>
  <c r="AR60" i="1"/>
  <c r="AR45" i="1"/>
  <c r="AR52" i="1"/>
  <c r="AR58" i="1"/>
  <c r="AR62" i="1"/>
  <c r="AR48" i="1"/>
  <c r="AR44" i="1"/>
  <c r="AR50" i="1"/>
  <c r="AR57" i="1"/>
  <c r="AR61" i="1"/>
  <c r="AR42" i="1"/>
  <c r="AR56" i="1"/>
  <c r="AW48" i="1"/>
  <c r="AW56" i="1"/>
  <c r="AW60" i="1"/>
  <c r="AW44" i="1"/>
  <c r="AW50" i="1"/>
  <c r="AW61" i="1"/>
  <c r="AW40" i="1"/>
  <c r="AW46" i="1"/>
  <c r="AW54" i="1"/>
  <c r="AW59" i="1"/>
  <c r="AW57" i="1"/>
  <c r="AW45" i="1"/>
  <c r="AW52" i="1"/>
  <c r="AW58" i="1"/>
  <c r="AW62" i="1"/>
  <c r="AO42" i="1"/>
  <c r="AQ42" i="1"/>
  <c r="AW42" i="1"/>
  <c r="C21" i="1" l="1"/>
  <c r="AC21" i="1"/>
  <c r="AD21" i="1"/>
  <c r="AE21" i="1"/>
  <c r="AE17" i="1" s="1"/>
  <c r="AF21" i="1"/>
  <c r="AG21" i="1"/>
  <c r="AH21" i="1"/>
  <c r="AI21" i="1"/>
  <c r="AJ21" i="1"/>
  <c r="AK21" i="1"/>
  <c r="AL21" i="1"/>
  <c r="AM21" i="1"/>
  <c r="AM17" i="1" s="1"/>
  <c r="AN21" i="1"/>
  <c r="AC9" i="1"/>
  <c r="AD9" i="1"/>
  <c r="AE9" i="1"/>
  <c r="AF9" i="1"/>
  <c r="AG9" i="1"/>
  <c r="AH9" i="1"/>
  <c r="AI9" i="1"/>
  <c r="AJ9" i="1"/>
  <c r="AK9" i="1"/>
  <c r="AL9" i="1"/>
  <c r="AM9" i="1"/>
  <c r="AN9" i="1"/>
  <c r="O9" i="1" l="1"/>
  <c r="AI17" i="1"/>
  <c r="R21" i="1"/>
  <c r="O21" i="1"/>
  <c r="J21" i="1"/>
  <c r="N21" i="1"/>
  <c r="K9" i="1"/>
  <c r="AA9" i="1"/>
  <c r="E21" i="1"/>
  <c r="W9" i="1"/>
  <c r="K21" i="1"/>
  <c r="S21" i="1"/>
  <c r="S9" i="1"/>
  <c r="AM7" i="1"/>
  <c r="AM45" i="1" s="1"/>
  <c r="AE7" i="1"/>
  <c r="AE44" i="1" s="1"/>
  <c r="V9" i="1"/>
  <c r="N9" i="1"/>
  <c r="Z9" i="1"/>
  <c r="R9" i="1"/>
  <c r="J9" i="1"/>
  <c r="Y9" i="1"/>
  <c r="U9" i="1"/>
  <c r="Q9" i="1"/>
  <c r="M9" i="1"/>
  <c r="F9" i="1"/>
  <c r="I21" i="1"/>
  <c r="L21" i="1"/>
  <c r="P21" i="1"/>
  <c r="AB9" i="1"/>
  <c r="X9" i="1"/>
  <c r="T9" i="1"/>
  <c r="P9" i="1"/>
  <c r="L9" i="1"/>
  <c r="G21" i="1"/>
  <c r="M21" i="1"/>
  <c r="Q21" i="1"/>
  <c r="H9" i="1"/>
  <c r="D9" i="1"/>
  <c r="H21" i="1"/>
  <c r="F21" i="1"/>
  <c r="D21" i="1"/>
  <c r="AK17" i="1"/>
  <c r="AG17" i="1"/>
  <c r="AG7" i="1" s="1"/>
  <c r="AG54" i="1" s="1"/>
  <c r="AC17" i="1"/>
  <c r="B21" i="1"/>
  <c r="AM42" i="1"/>
  <c r="AM52" i="1"/>
  <c r="AM61" i="1"/>
  <c r="AN17" i="1"/>
  <c r="AN7" i="1" s="1"/>
  <c r="AL17" i="1"/>
  <c r="AL7" i="1" s="1"/>
  <c r="AJ17" i="1"/>
  <c r="AH17" i="1"/>
  <c r="AF17" i="1"/>
  <c r="AD17" i="1"/>
  <c r="I9" i="1"/>
  <c r="G9" i="1"/>
  <c r="E9" i="1"/>
  <c r="C9" i="1"/>
  <c r="C17" i="1"/>
  <c r="AA21" i="1"/>
  <c r="Y21" i="1"/>
  <c r="W21" i="1"/>
  <c r="U21" i="1"/>
  <c r="AB21" i="1"/>
  <c r="Z21" i="1"/>
  <c r="X21" i="1"/>
  <c r="V21" i="1"/>
  <c r="T21" i="1"/>
  <c r="T17" i="1" s="1"/>
  <c r="B9" i="1"/>
  <c r="AM54" i="1" l="1"/>
  <c r="AM50" i="1"/>
  <c r="AM62" i="1"/>
  <c r="AM57" i="1"/>
  <c r="AM44" i="1"/>
  <c r="AM59" i="1"/>
  <c r="AM48" i="1"/>
  <c r="AM40" i="1"/>
  <c r="AE58" i="1"/>
  <c r="AM58" i="1"/>
  <c r="AM46" i="1"/>
  <c r="AM60" i="1"/>
  <c r="AM56" i="1"/>
  <c r="E17" i="1"/>
  <c r="Z17" i="1"/>
  <c r="Z7" i="1" s="1"/>
  <c r="AF7" i="1"/>
  <c r="AF50" i="1" s="1"/>
  <c r="AE48" i="1"/>
  <c r="AI7" i="1"/>
  <c r="AI62" i="1" s="1"/>
  <c r="G17" i="1"/>
  <c r="AE42" i="1"/>
  <c r="R17" i="1"/>
  <c r="AB17" i="1"/>
  <c r="AD7" i="1"/>
  <c r="AD40" i="1" s="1"/>
  <c r="AE62" i="1"/>
  <c r="J17" i="1"/>
  <c r="N17" i="1"/>
  <c r="Y17" i="1"/>
  <c r="X17" i="1"/>
  <c r="AA17" i="1"/>
  <c r="B17" i="1"/>
  <c r="O17" i="1"/>
  <c r="V17" i="1"/>
  <c r="AE61" i="1"/>
  <c r="AE46" i="1"/>
  <c r="M17" i="1"/>
  <c r="AJ7" i="1"/>
  <c r="AJ46" i="1" s="1"/>
  <c r="AE50" i="1"/>
  <c r="AC7" i="1"/>
  <c r="AC40" i="1" s="1"/>
  <c r="AE60" i="1"/>
  <c r="AE56" i="1"/>
  <c r="AE45" i="1"/>
  <c r="S17" i="1"/>
  <c r="U17" i="1"/>
  <c r="AE57" i="1"/>
  <c r="AE40" i="1"/>
  <c r="I17" i="1"/>
  <c r="I7" i="1" s="1"/>
  <c r="AE54" i="1"/>
  <c r="AE59" i="1"/>
  <c r="AE52" i="1"/>
  <c r="L17" i="1"/>
  <c r="K17" i="1"/>
  <c r="AK7" i="1"/>
  <c r="AK44" i="1" s="1"/>
  <c r="W17" i="1"/>
  <c r="AH7" i="1"/>
  <c r="AH44" i="1" s="1"/>
  <c r="Q17" i="1"/>
  <c r="P17" i="1"/>
  <c r="F17" i="1"/>
  <c r="H17" i="1"/>
  <c r="D17" i="1"/>
  <c r="AG50" i="1"/>
  <c r="AH42" i="1"/>
  <c r="AL40" i="1"/>
  <c r="AL42" i="1"/>
  <c r="AL44" i="1"/>
  <c r="AL45" i="1"/>
  <c r="AL46" i="1"/>
  <c r="AL48" i="1"/>
  <c r="AL52" i="1"/>
  <c r="AL56" i="1"/>
  <c r="AL57" i="1"/>
  <c r="AL58" i="1"/>
  <c r="AL59" i="1"/>
  <c r="AL60" i="1"/>
  <c r="AL61" i="1"/>
  <c r="AL62" i="1"/>
  <c r="AC45" i="1"/>
  <c r="AC56" i="1"/>
  <c r="AC60" i="1"/>
  <c r="AH50" i="1"/>
  <c r="AL50" i="1"/>
  <c r="AN50" i="1"/>
  <c r="AC50" i="1"/>
  <c r="AN40" i="1"/>
  <c r="AN42" i="1"/>
  <c r="AN44" i="1"/>
  <c r="AN45" i="1"/>
  <c r="AN46" i="1"/>
  <c r="AN48" i="1"/>
  <c r="AN52" i="1"/>
  <c r="AN56" i="1"/>
  <c r="AN57" i="1"/>
  <c r="AN58" i="1"/>
  <c r="AN59" i="1"/>
  <c r="AN60" i="1"/>
  <c r="AN61" i="1"/>
  <c r="AN62" i="1"/>
  <c r="AG40" i="1"/>
  <c r="AG42" i="1"/>
  <c r="AG44" i="1"/>
  <c r="AG45" i="1"/>
  <c r="AG46" i="1"/>
  <c r="AG48" i="1"/>
  <c r="AG52" i="1"/>
  <c r="AG56" i="1"/>
  <c r="AG57" i="1"/>
  <c r="AG58" i="1"/>
  <c r="AG59" i="1"/>
  <c r="AG60" i="1"/>
  <c r="AG61" i="1"/>
  <c r="AG62" i="1"/>
  <c r="AL54" i="1"/>
  <c r="AN54" i="1"/>
  <c r="C7" i="1"/>
  <c r="T7" i="1"/>
  <c r="AH62" i="1" l="1"/>
  <c r="AJ61" i="1"/>
  <c r="AF57" i="1"/>
  <c r="AH40" i="1"/>
  <c r="AK57" i="1"/>
  <c r="AF45" i="1"/>
  <c r="AC59" i="1"/>
  <c r="AC52" i="1"/>
  <c r="AC44" i="1"/>
  <c r="AC54" i="1"/>
  <c r="AC62" i="1"/>
  <c r="AC58" i="1"/>
  <c r="AC48" i="1"/>
  <c r="AC42" i="1"/>
  <c r="AD45" i="1"/>
  <c r="AF61" i="1"/>
  <c r="AJ50" i="1"/>
  <c r="AC61" i="1"/>
  <c r="AC57" i="1"/>
  <c r="AC46" i="1"/>
  <c r="AH58" i="1"/>
  <c r="AJ54" i="1"/>
  <c r="AJ56" i="1"/>
  <c r="AD50" i="1"/>
  <c r="AK40" i="1"/>
  <c r="AH57" i="1"/>
  <c r="AD60" i="1"/>
  <c r="AK46" i="1"/>
  <c r="AD54" i="1"/>
  <c r="AK61" i="1"/>
  <c r="AH48" i="1"/>
  <c r="AD56" i="1"/>
  <c r="AI52" i="1"/>
  <c r="AI61" i="1"/>
  <c r="AI44" i="1"/>
  <c r="AF60" i="1"/>
  <c r="AF56" i="1"/>
  <c r="AF44" i="1"/>
  <c r="AF54" i="1"/>
  <c r="AF52" i="1"/>
  <c r="AF59" i="1"/>
  <c r="AF48" i="1"/>
  <c r="AF42" i="1"/>
  <c r="AI59" i="1"/>
  <c r="AF62" i="1"/>
  <c r="AF58" i="1"/>
  <c r="AF46" i="1"/>
  <c r="AF40" i="1"/>
  <c r="AH61" i="1"/>
  <c r="AH46" i="1"/>
  <c r="AI58" i="1"/>
  <c r="AI54" i="1"/>
  <c r="E7" i="1"/>
  <c r="E42" i="1" s="1"/>
  <c r="U7" i="1"/>
  <c r="U57" i="1" s="1"/>
  <c r="AD52" i="1"/>
  <c r="AD62" i="1"/>
  <c r="AD58" i="1"/>
  <c r="AD48" i="1"/>
  <c r="AD42" i="1"/>
  <c r="AI46" i="1"/>
  <c r="AI42" i="1"/>
  <c r="G7" i="1"/>
  <c r="G48" i="1" s="1"/>
  <c r="AD59" i="1"/>
  <c r="AD44" i="1"/>
  <c r="AI40" i="1"/>
  <c r="AI56" i="1"/>
  <c r="AI45" i="1"/>
  <c r="AI60" i="1"/>
  <c r="AI50" i="1"/>
  <c r="AB7" i="1"/>
  <c r="AB62" i="1" s="1"/>
  <c r="AD61" i="1"/>
  <c r="AD57" i="1"/>
  <c r="AD46" i="1"/>
  <c r="AI57" i="1"/>
  <c r="S7" i="1"/>
  <c r="S52" i="1" s="1"/>
  <c r="AI48" i="1"/>
  <c r="X7" i="1"/>
  <c r="X58" i="1" s="1"/>
  <c r="AJ60" i="1"/>
  <c r="AJ45" i="1"/>
  <c r="Z54" i="1"/>
  <c r="AH60" i="1"/>
  <c r="AH56" i="1"/>
  <c r="AH45" i="1"/>
  <c r="R7" i="1"/>
  <c r="R57" i="1" s="1"/>
  <c r="Z52" i="1"/>
  <c r="V7" i="1"/>
  <c r="V56" i="1" s="1"/>
  <c r="AH54" i="1"/>
  <c r="Y7" i="1"/>
  <c r="Y61" i="1" s="1"/>
  <c r="AJ57" i="1"/>
  <c r="AJ40" i="1"/>
  <c r="AH59" i="1"/>
  <c r="AH52" i="1"/>
  <c r="L7" i="1"/>
  <c r="L52" i="1" s="1"/>
  <c r="O7" i="1"/>
  <c r="AA7" i="1"/>
  <c r="B7" i="1"/>
  <c r="M7" i="1"/>
  <c r="J7" i="1"/>
  <c r="N7" i="1"/>
  <c r="N52" i="1" s="1"/>
  <c r="Z56" i="1"/>
  <c r="Z62" i="1"/>
  <c r="Z50" i="1"/>
  <c r="Z40" i="1"/>
  <c r="Z45" i="1"/>
  <c r="AJ59" i="1"/>
  <c r="AJ52" i="1"/>
  <c r="AJ44" i="1"/>
  <c r="Z44" i="1"/>
  <c r="K7" i="1"/>
  <c r="Z48" i="1"/>
  <c r="Z57" i="1"/>
  <c r="W7" i="1"/>
  <c r="W61" i="1" s="1"/>
  <c r="Z42" i="1"/>
  <c r="Z59" i="1"/>
  <c r="Z60" i="1"/>
  <c r="Z46" i="1"/>
  <c r="AJ62" i="1"/>
  <c r="AJ58" i="1"/>
  <c r="AJ48" i="1"/>
  <c r="AJ42" i="1"/>
  <c r="Z58" i="1"/>
  <c r="Z61" i="1"/>
  <c r="AK60" i="1"/>
  <c r="AK45" i="1"/>
  <c r="AK50" i="1"/>
  <c r="AK59" i="1"/>
  <c r="AK52" i="1"/>
  <c r="Q7" i="1"/>
  <c r="AK54" i="1"/>
  <c r="AK56" i="1"/>
  <c r="AK62" i="1"/>
  <c r="AK58" i="1"/>
  <c r="AK48" i="1"/>
  <c r="AK42" i="1"/>
  <c r="P7" i="1"/>
  <c r="D7" i="1"/>
  <c r="H7" i="1"/>
  <c r="F7" i="1"/>
  <c r="T40" i="1"/>
  <c r="T62" i="1"/>
  <c r="T58" i="1"/>
  <c r="T48" i="1"/>
  <c r="T44" i="1"/>
  <c r="T61" i="1"/>
  <c r="T57" i="1"/>
  <c r="T42" i="1"/>
  <c r="T60" i="1"/>
  <c r="T56" i="1"/>
  <c r="T46" i="1"/>
  <c r="T59" i="1"/>
  <c r="T52" i="1"/>
  <c r="T45" i="1"/>
  <c r="U56" i="1"/>
  <c r="U46" i="1"/>
  <c r="U59" i="1"/>
  <c r="U52" i="1"/>
  <c r="U45" i="1"/>
  <c r="U58" i="1"/>
  <c r="U48" i="1"/>
  <c r="U44" i="1"/>
  <c r="X42" i="1"/>
  <c r="X62" i="1"/>
  <c r="X56" i="1"/>
  <c r="X46" i="1"/>
  <c r="I40" i="1"/>
  <c r="I44" i="1"/>
  <c r="I46" i="1"/>
  <c r="I52" i="1"/>
  <c r="I62" i="1"/>
  <c r="I60" i="1"/>
  <c r="I58" i="1"/>
  <c r="I54" i="1"/>
  <c r="I48" i="1"/>
  <c r="I45" i="1"/>
  <c r="I56" i="1"/>
  <c r="I61" i="1"/>
  <c r="I59" i="1"/>
  <c r="I57" i="1"/>
  <c r="C40" i="1"/>
  <c r="C42" i="1"/>
  <c r="C44" i="1"/>
  <c r="C45" i="1"/>
  <c r="C46" i="1"/>
  <c r="C48" i="1"/>
  <c r="C52" i="1"/>
  <c r="C56" i="1"/>
  <c r="C57" i="1"/>
  <c r="C58" i="1"/>
  <c r="C59" i="1"/>
  <c r="C60" i="1"/>
  <c r="C61" i="1"/>
  <c r="C62" i="1"/>
  <c r="C54" i="1"/>
  <c r="X54" i="1"/>
  <c r="U50" i="1"/>
  <c r="I42" i="1"/>
  <c r="C50" i="1"/>
  <c r="T54" i="1"/>
  <c r="U54" i="1"/>
  <c r="I50" i="1"/>
  <c r="T50" i="1"/>
  <c r="U60" i="1" l="1"/>
  <c r="U61" i="1"/>
  <c r="U40" i="1"/>
  <c r="E59" i="1"/>
  <c r="E44" i="1"/>
  <c r="V52" i="1"/>
  <c r="E57" i="1"/>
  <c r="E40" i="1"/>
  <c r="V60" i="1"/>
  <c r="E54" i="1"/>
  <c r="E52" i="1"/>
  <c r="V57" i="1"/>
  <c r="E61" i="1"/>
  <c r="E46" i="1"/>
  <c r="V48" i="1"/>
  <c r="N46" i="1"/>
  <c r="Y59" i="1"/>
  <c r="X50" i="1"/>
  <c r="X61" i="1"/>
  <c r="X45" i="1"/>
  <c r="X44" i="1"/>
  <c r="G59" i="1"/>
  <c r="G52" i="1"/>
  <c r="G44" i="1"/>
  <c r="G54" i="1"/>
  <c r="E50" i="1"/>
  <c r="E60" i="1"/>
  <c r="E56" i="1"/>
  <c r="E45" i="1"/>
  <c r="AB60" i="1"/>
  <c r="V45" i="1"/>
  <c r="Y56" i="1"/>
  <c r="G58" i="1"/>
  <c r="G42" i="1"/>
  <c r="E62" i="1"/>
  <c r="E58" i="1"/>
  <c r="E48" i="1"/>
  <c r="V44" i="1"/>
  <c r="Y48" i="1"/>
  <c r="G62" i="1"/>
  <c r="S59" i="1"/>
  <c r="S48" i="1"/>
  <c r="AB44" i="1"/>
  <c r="L46" i="1"/>
  <c r="AB40" i="1"/>
  <c r="Y58" i="1"/>
  <c r="W46" i="1"/>
  <c r="AB52" i="1"/>
  <c r="G50" i="1"/>
  <c r="Y52" i="1"/>
  <c r="Y40" i="1"/>
  <c r="G60" i="1"/>
  <c r="G56" i="1"/>
  <c r="G45" i="1"/>
  <c r="L61" i="1"/>
  <c r="S62" i="1"/>
  <c r="Y60" i="1"/>
  <c r="G61" i="1"/>
  <c r="G57" i="1"/>
  <c r="G46" i="1"/>
  <c r="G40" i="1"/>
  <c r="W50" i="1"/>
  <c r="L56" i="1"/>
  <c r="S57" i="1"/>
  <c r="L57" i="1"/>
  <c r="R56" i="1"/>
  <c r="R62" i="1"/>
  <c r="R58" i="1"/>
  <c r="AB54" i="1"/>
  <c r="AB59" i="1"/>
  <c r="AB48" i="1"/>
  <c r="L50" i="1"/>
  <c r="AB46" i="1"/>
  <c r="Y42" i="1"/>
  <c r="S46" i="1"/>
  <c r="AB42" i="1"/>
  <c r="AB50" i="1"/>
  <c r="AB57" i="1"/>
  <c r="AB58" i="1"/>
  <c r="Y54" i="1"/>
  <c r="Y62" i="1"/>
  <c r="Y57" i="1"/>
  <c r="L60" i="1"/>
  <c r="S60" i="1"/>
  <c r="L54" i="1"/>
  <c r="L45" i="1"/>
  <c r="R40" i="1"/>
  <c r="R48" i="1"/>
  <c r="L42" i="1"/>
  <c r="Y50" i="1"/>
  <c r="AB45" i="1"/>
  <c r="AB56" i="1"/>
  <c r="AB61" i="1"/>
  <c r="U62" i="1"/>
  <c r="U42" i="1"/>
  <c r="Y44" i="1"/>
  <c r="Y45" i="1"/>
  <c r="Y46" i="1"/>
  <c r="L59" i="1"/>
  <c r="L62" i="1"/>
  <c r="S61" i="1"/>
  <c r="S44" i="1"/>
  <c r="L44" i="1"/>
  <c r="L58" i="1"/>
  <c r="R50" i="1"/>
  <c r="L40" i="1"/>
  <c r="W62" i="1"/>
  <c r="V54" i="1"/>
  <c r="X52" i="1"/>
  <c r="X60" i="1"/>
  <c r="X48" i="1"/>
  <c r="X40" i="1"/>
  <c r="V61" i="1"/>
  <c r="V58" i="1"/>
  <c r="V59" i="1"/>
  <c r="V40" i="1"/>
  <c r="V50" i="1"/>
  <c r="W42" i="1"/>
  <c r="X59" i="1"/>
  <c r="X57" i="1"/>
  <c r="V42" i="1"/>
  <c r="V62" i="1"/>
  <c r="V46" i="1"/>
  <c r="S54" i="1"/>
  <c r="S40" i="1"/>
  <c r="S58" i="1"/>
  <c r="S45" i="1"/>
  <c r="R60" i="1"/>
  <c r="S50" i="1"/>
  <c r="S56" i="1"/>
  <c r="L48" i="1"/>
  <c r="S42" i="1"/>
  <c r="R61" i="1"/>
  <c r="R44" i="1"/>
  <c r="R52" i="1"/>
  <c r="R59" i="1"/>
  <c r="R45" i="1"/>
  <c r="R54" i="1"/>
  <c r="R42" i="1"/>
  <c r="N56" i="1"/>
  <c r="N59" i="1"/>
  <c r="N48" i="1"/>
  <c r="N57" i="1"/>
  <c r="R46" i="1"/>
  <c r="J42" i="1"/>
  <c r="J58" i="1"/>
  <c r="J52" i="1"/>
  <c r="J59" i="1"/>
  <c r="J50" i="1"/>
  <c r="J62" i="1"/>
  <c r="J60" i="1"/>
  <c r="J45" i="1"/>
  <c r="J54" i="1"/>
  <c r="J44" i="1"/>
  <c r="J56" i="1"/>
  <c r="J48" i="1"/>
  <c r="J61" i="1"/>
  <c r="J57" i="1"/>
  <c r="J40" i="1"/>
  <c r="J46" i="1"/>
  <c r="N45" i="1"/>
  <c r="N61" i="1"/>
  <c r="N50" i="1"/>
  <c r="N58" i="1"/>
  <c r="B46" i="1"/>
  <c r="B40" i="1"/>
  <c r="B52" i="1"/>
  <c r="B62" i="1"/>
  <c r="B57" i="1"/>
  <c r="B42" i="1"/>
  <c r="B56" i="1"/>
  <c r="B50" i="1"/>
  <c r="B59" i="1"/>
  <c r="B45" i="1"/>
  <c r="B58" i="1"/>
  <c r="B54" i="1"/>
  <c r="B61" i="1"/>
  <c r="B44" i="1"/>
  <c r="B60" i="1"/>
  <c r="B48" i="1"/>
  <c r="N62" i="1"/>
  <c r="N42" i="1"/>
  <c r="M62" i="1"/>
  <c r="M58" i="1"/>
  <c r="M52" i="1"/>
  <c r="M45" i="1"/>
  <c r="M50" i="1"/>
  <c r="M40" i="1"/>
  <c r="M59" i="1"/>
  <c r="M54" i="1"/>
  <c r="M46" i="1"/>
  <c r="M42" i="1"/>
  <c r="M60" i="1"/>
  <c r="M56" i="1"/>
  <c r="M48" i="1"/>
  <c r="M61" i="1"/>
  <c r="M44" i="1"/>
  <c r="M57" i="1"/>
  <c r="O60" i="1"/>
  <c r="O56" i="1"/>
  <c r="O48" i="1"/>
  <c r="O54" i="1"/>
  <c r="O61" i="1"/>
  <c r="O57" i="1"/>
  <c r="O44" i="1"/>
  <c r="O62" i="1"/>
  <c r="O58" i="1"/>
  <c r="O52" i="1"/>
  <c r="O45" i="1"/>
  <c r="O42" i="1"/>
  <c r="O40" i="1"/>
  <c r="O46" i="1"/>
  <c r="O59" i="1"/>
  <c r="N40" i="1"/>
  <c r="N60" i="1"/>
  <c r="N54" i="1"/>
  <c r="N44" i="1"/>
  <c r="O50" i="1"/>
  <c r="AA50" i="1"/>
  <c r="AA56" i="1"/>
  <c r="AA57" i="1"/>
  <c r="AA48" i="1"/>
  <c r="AA42" i="1"/>
  <c r="AA46" i="1"/>
  <c r="AA62" i="1"/>
  <c r="AA60" i="1"/>
  <c r="AA61" i="1"/>
  <c r="AA45" i="1"/>
  <c r="AA54" i="1"/>
  <c r="AA58" i="1"/>
  <c r="AA52" i="1"/>
  <c r="AA44" i="1"/>
  <c r="AA59" i="1"/>
  <c r="AA40" i="1"/>
  <c r="W45" i="1"/>
  <c r="W44" i="1"/>
  <c r="W48" i="1"/>
  <c r="W56" i="1"/>
  <c r="W40" i="1"/>
  <c r="W60" i="1"/>
  <c r="W52" i="1"/>
  <c r="W57" i="1"/>
  <c r="W58" i="1"/>
  <c r="W59" i="1"/>
  <c r="W54" i="1"/>
  <c r="K40" i="1"/>
  <c r="K42" i="1"/>
  <c r="K59" i="1"/>
  <c r="K54" i="1"/>
  <c r="K46" i="1"/>
  <c r="K62" i="1"/>
  <c r="K60" i="1"/>
  <c r="K56" i="1"/>
  <c r="K48" i="1"/>
  <c r="K61" i="1"/>
  <c r="K57" i="1"/>
  <c r="K44" i="1"/>
  <c r="K58" i="1"/>
  <c r="K52" i="1"/>
  <c r="K45" i="1"/>
  <c r="K50" i="1"/>
  <c r="Q54" i="1"/>
  <c r="Q42" i="1"/>
  <c r="Q60" i="1"/>
  <c r="Q48" i="1"/>
  <c r="Q46" i="1"/>
  <c r="Q56" i="1"/>
  <c r="Q40" i="1"/>
  <c r="Q57" i="1"/>
  <c r="Q61" i="1"/>
  <c r="Q50" i="1"/>
  <c r="Q58" i="1"/>
  <c r="Q45" i="1"/>
  <c r="Q59" i="1"/>
  <c r="Q52" i="1"/>
  <c r="Q44" i="1"/>
  <c r="Q62" i="1"/>
  <c r="P59" i="1"/>
  <c r="P46" i="1"/>
  <c r="P62" i="1"/>
  <c r="P52" i="1"/>
  <c r="P54" i="1"/>
  <c r="P58" i="1"/>
  <c r="P56" i="1"/>
  <c r="P42" i="1"/>
  <c r="P57" i="1"/>
  <c r="P44" i="1"/>
  <c r="P60" i="1"/>
  <c r="P48" i="1"/>
  <c r="P40" i="1"/>
  <c r="P45" i="1"/>
  <c r="P61" i="1"/>
  <c r="P50" i="1"/>
  <c r="F40" i="1"/>
  <c r="F44" i="1"/>
  <c r="F46" i="1"/>
  <c r="F52" i="1"/>
  <c r="F57" i="1"/>
  <c r="F59" i="1"/>
  <c r="F61" i="1"/>
  <c r="F50" i="1"/>
  <c r="F54" i="1"/>
  <c r="F42" i="1"/>
  <c r="F45" i="1"/>
  <c r="F48" i="1"/>
  <c r="F56" i="1"/>
  <c r="F58" i="1"/>
  <c r="F60" i="1"/>
  <c r="F62" i="1"/>
  <c r="H54" i="1"/>
  <c r="H40" i="1"/>
  <c r="H44" i="1"/>
  <c r="H46" i="1"/>
  <c r="H52" i="1"/>
  <c r="H57" i="1"/>
  <c r="H59" i="1"/>
  <c r="H61" i="1"/>
  <c r="H42" i="1"/>
  <c r="H45" i="1"/>
  <c r="H48" i="1"/>
  <c r="H56" i="1"/>
  <c r="H58" i="1"/>
  <c r="H60" i="1"/>
  <c r="H62" i="1"/>
  <c r="H50" i="1"/>
  <c r="D50" i="1"/>
  <c r="D40" i="1"/>
  <c r="D44" i="1"/>
  <c r="D46" i="1"/>
  <c r="D52" i="1"/>
  <c r="D57" i="1"/>
  <c r="D59" i="1"/>
  <c r="D61" i="1"/>
  <c r="D54" i="1"/>
  <c r="D42" i="1"/>
  <c r="D45" i="1"/>
  <c r="D48" i="1"/>
  <c r="D56" i="1"/>
  <c r="D58" i="1"/>
  <c r="D60" i="1"/>
  <c r="D62" i="1"/>
</calcChain>
</file>

<file path=xl/sharedStrings.xml><?xml version="1.0" encoding="utf-8"?>
<sst xmlns="http://schemas.openxmlformats.org/spreadsheetml/2006/main" count="49" uniqueCount="24">
  <si>
    <t>CARICOM COUNTRIES</t>
  </si>
  <si>
    <t>CARICOM</t>
  </si>
  <si>
    <t xml:space="preserve"> MDCs</t>
  </si>
  <si>
    <t xml:space="preserve">     Barbados</t>
  </si>
  <si>
    <t xml:space="preserve">     Guyana</t>
  </si>
  <si>
    <t xml:space="preserve">     Jamaica</t>
  </si>
  <si>
    <t xml:space="preserve">     Trinidad and Tobago</t>
  </si>
  <si>
    <t xml:space="preserve"> LDCs</t>
  </si>
  <si>
    <t xml:space="preserve">     Belize</t>
  </si>
  <si>
    <t xml:space="preserve"> OECS</t>
  </si>
  <si>
    <t xml:space="preserve">     Antigua and Barbuda</t>
  </si>
  <si>
    <t xml:space="preserve">     Dominica</t>
  </si>
  <si>
    <t xml:space="preserve">     Grenada</t>
  </si>
  <si>
    <t xml:space="preserve">     Montserrat</t>
  </si>
  <si>
    <t xml:space="preserve">     St. Kitts and Nevis</t>
  </si>
  <si>
    <t xml:space="preserve">     Saint Lucia</t>
  </si>
  <si>
    <t xml:space="preserve">     St. Vincent and the Grenadines</t>
  </si>
  <si>
    <t>NOTE : … Means Data Not Available.</t>
  </si>
  <si>
    <t>Suriname</t>
  </si>
  <si>
    <t>US$000</t>
  </si>
  <si>
    <t xml:space="preserve">           Suriname joined CARICOM in 1995</t>
  </si>
  <si>
    <t>…</t>
  </si>
  <si>
    <t>CARICOM'S TOTAL IMPORTS : 1973 - 2022  Percentage Distribution</t>
  </si>
  <si>
    <t>VALUE OF CARICOM'S TOTAL IMPORTS : 1973 - 2024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</si>
</sst>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2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8"/>
      <color indexed="8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0" fillId="0" borderId="1" xfId="0" applyBorder="1" applyAlignment="1">
      <alignment horizontal="left" indent="1"/>
    </xf>
    <xf numFmtId="0" fontId="0" fillId="0" borderId="1" xfId="0" applyBorder="1"/>
    <xf numFmtId="0" fontId="0" fillId="0" borderId="0" xfId="0" applyAlignment="1">
      <alignment horizontal="left" indent="1"/>
    </xf>
    <xf numFmtId="0" fontId="7" fillId="0" borderId="0" xfId="0" applyFont="1" applyAlignment="1">
      <alignment horizontal="left" indent="2"/>
    </xf>
    <xf numFmtId="0" fontId="4" fillId="0" borderId="0" xfId="0" applyFont="1" applyAlignment="1">
      <alignment horizontal="left"/>
    </xf>
    <xf numFmtId="164" fontId="0" fillId="0" borderId="0" xfId="1" applyNumberFormat="1" applyFont="1"/>
    <xf numFmtId="164" fontId="6" fillId="0" borderId="0" xfId="1" applyNumberFormat="1" applyFont="1" applyFill="1" applyAlignment="1">
      <alignment horizontal="right"/>
    </xf>
    <xf numFmtId="164" fontId="7" fillId="0" borderId="0" xfId="1" applyNumberFormat="1" applyFont="1"/>
    <xf numFmtId="164" fontId="6" fillId="0" borderId="0" xfId="1" applyNumberFormat="1" applyFont="1" applyAlignment="1">
      <alignment horizontal="right"/>
    </xf>
    <xf numFmtId="164" fontId="6" fillId="0" borderId="0" xfId="1" applyNumberFormat="1" applyFont="1"/>
    <xf numFmtId="0" fontId="4" fillId="0" borderId="0" xfId="0" applyFont="1" applyAlignment="1">
      <alignment horizontal="left"/>
    </xf>
    <xf numFmtId="165" fontId="0" fillId="0" borderId="0" xfId="0" applyNumberFormat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164" fontId="0" fillId="0" borderId="0" xfId="0" applyNumberFormat="1"/>
    <xf numFmtId="164" fontId="5" fillId="0" borderId="0" xfId="0" applyNumberFormat="1" applyFont="1"/>
    <xf numFmtId="164" fontId="6" fillId="0" borderId="0" xfId="0" applyNumberFormat="1" applyFont="1"/>
    <xf numFmtId="164" fontId="6" fillId="0" borderId="1" xfId="0" applyNumberFormat="1" applyFont="1" applyBorder="1"/>
    <xf numFmtId="164" fontId="10" fillId="0" borderId="0" xfId="1" applyNumberFormat="1" applyFont="1"/>
    <xf numFmtId="164" fontId="11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164" fontId="9" fillId="0" borderId="0" xfId="1" applyNumberFormat="1" applyFont="1" applyFill="1" applyAlignment="1">
      <alignment horizontal="right"/>
    </xf>
  </cellXfs>
  <cellStyles count="4">
    <cellStyle name="Comma" xfId="1" builtinId="3"/>
    <cellStyle name="Comma 2" xfId="2"/>
    <cellStyle name="Comma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/>
  </sheetPr>
  <dimension ref="A1:BB62"/>
  <sheetViews>
    <sheetView tabSelected="1" zoomScaleNormal="100" workbookViewId="0">
      <selection activeCell="C8" sqref="C8"/>
    </sheetView>
  </sheetViews>
  <sheetFormatPr defaultRowHeight="15" x14ac:dyDescent="0.2"/>
  <cols>
    <col min="1" max="1" width="25.109375" customWidth="1"/>
    <col min="2" max="2" width="9" bestFit="1" customWidth="1"/>
    <col min="3" max="4" width="10" bestFit="1" customWidth="1"/>
    <col min="5" max="7" width="11" bestFit="1" customWidth="1"/>
    <col min="8" max="8" width="9" bestFit="1" customWidth="1"/>
    <col min="9" max="9" width="10" bestFit="1" customWidth="1"/>
    <col min="10" max="40" width="10" customWidth="1"/>
    <col min="41" max="43" width="11" bestFit="1" customWidth="1"/>
    <col min="44" max="48" width="10" customWidth="1"/>
    <col min="49" max="52" width="10" bestFit="1" customWidth="1"/>
  </cols>
  <sheetData>
    <row r="1" spans="1:54" ht="0.75" customHeight="1" x14ac:dyDescent="0.2"/>
    <row r="2" spans="1:54" s="1" customFormat="1" ht="18" x14ac:dyDescent="0.25">
      <c r="A2" s="12" t="s">
        <v>23</v>
      </c>
      <c r="B2" s="12"/>
      <c r="C2" s="12"/>
      <c r="D2" s="12"/>
      <c r="E2" s="12"/>
      <c r="F2" s="12"/>
      <c r="G2" s="12"/>
      <c r="H2" s="12"/>
    </row>
    <row r="3" spans="1:54" s="1" customFormat="1" ht="15.75" x14ac:dyDescent="0.25">
      <c r="A3" s="2" t="s">
        <v>19</v>
      </c>
      <c r="B3" s="2"/>
      <c r="C3" s="2"/>
      <c r="D3" s="2"/>
      <c r="E3" s="2"/>
      <c r="F3" s="2"/>
      <c r="G3" s="2"/>
      <c r="H3" s="24"/>
      <c r="S3" s="23"/>
    </row>
    <row r="4" spans="1:54" s="1" customFormat="1" ht="16.5" thickBot="1" x14ac:dyDescent="0.3">
      <c r="A4" s="3"/>
      <c r="B4" s="3"/>
      <c r="C4" s="3"/>
      <c r="D4" s="3"/>
      <c r="E4" s="3"/>
      <c r="F4" s="3"/>
      <c r="G4" s="3"/>
      <c r="H4" s="3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25"/>
      <c r="AX4" s="25"/>
      <c r="AY4" s="25"/>
      <c r="AZ4" s="25"/>
    </row>
    <row r="5" spans="1:54" s="1" customFormat="1" ht="24" customHeight="1" x14ac:dyDescent="0.25">
      <c r="A5" s="4" t="s">
        <v>0</v>
      </c>
      <c r="B5" s="5">
        <v>1973</v>
      </c>
      <c r="C5" s="5">
        <v>1974</v>
      </c>
      <c r="D5" s="5">
        <v>1975</v>
      </c>
      <c r="E5" s="5">
        <v>1976</v>
      </c>
      <c r="F5" s="5">
        <v>1977</v>
      </c>
      <c r="G5" s="5">
        <v>1978</v>
      </c>
      <c r="H5" s="5">
        <v>1979</v>
      </c>
      <c r="I5" s="5">
        <v>1980</v>
      </c>
      <c r="J5" s="5">
        <v>1981</v>
      </c>
      <c r="K5" s="5">
        <v>1982</v>
      </c>
      <c r="L5" s="5">
        <v>1983</v>
      </c>
      <c r="M5" s="5">
        <v>1984</v>
      </c>
      <c r="N5" s="5">
        <v>1985</v>
      </c>
      <c r="O5" s="5">
        <v>1986</v>
      </c>
      <c r="P5" s="5">
        <v>1987</v>
      </c>
      <c r="Q5" s="5">
        <v>1988</v>
      </c>
      <c r="R5" s="5">
        <v>1989</v>
      </c>
      <c r="S5" s="5">
        <v>1990</v>
      </c>
      <c r="T5" s="5">
        <v>1991</v>
      </c>
      <c r="U5" s="5">
        <v>1992</v>
      </c>
      <c r="V5" s="5">
        <v>1993</v>
      </c>
      <c r="W5" s="5">
        <v>1994</v>
      </c>
      <c r="X5" s="5">
        <v>1995</v>
      </c>
      <c r="Y5" s="5">
        <v>1996</v>
      </c>
      <c r="Z5" s="5">
        <v>1997</v>
      </c>
      <c r="AA5" s="5">
        <v>1998</v>
      </c>
      <c r="AB5" s="5">
        <v>1999</v>
      </c>
      <c r="AC5" s="5">
        <v>2000</v>
      </c>
      <c r="AD5" s="5">
        <v>2001</v>
      </c>
      <c r="AE5" s="5">
        <v>2002</v>
      </c>
      <c r="AF5" s="5">
        <v>2003</v>
      </c>
      <c r="AG5" s="5">
        <v>2004</v>
      </c>
      <c r="AH5" s="5">
        <v>2005</v>
      </c>
      <c r="AI5" s="5">
        <v>2006</v>
      </c>
      <c r="AJ5" s="5">
        <v>2007</v>
      </c>
      <c r="AK5" s="5">
        <v>2008</v>
      </c>
      <c r="AL5" s="5">
        <v>2009</v>
      </c>
      <c r="AM5" s="5">
        <v>2010</v>
      </c>
      <c r="AN5" s="5">
        <v>2011</v>
      </c>
      <c r="AO5" s="5">
        <v>2012</v>
      </c>
      <c r="AP5" s="5">
        <v>2013</v>
      </c>
      <c r="AQ5" s="5">
        <v>2014</v>
      </c>
      <c r="AR5" s="5">
        <v>2015</v>
      </c>
      <c r="AS5" s="5">
        <v>2016</v>
      </c>
      <c r="AT5" s="5">
        <v>2017</v>
      </c>
      <c r="AU5" s="5">
        <v>2018</v>
      </c>
      <c r="AV5" s="5">
        <v>2019</v>
      </c>
      <c r="AW5" s="5">
        <v>2020</v>
      </c>
      <c r="AX5" s="5">
        <v>2021</v>
      </c>
      <c r="AY5" s="5">
        <v>2022</v>
      </c>
      <c r="AZ5" s="5">
        <v>2023</v>
      </c>
    </row>
    <row r="6" spans="1:54" x14ac:dyDescent="0.2">
      <c r="A6" s="6"/>
      <c r="B6" s="6"/>
      <c r="C6" s="6"/>
      <c r="D6" s="6"/>
      <c r="E6" s="6"/>
      <c r="F6" s="6"/>
      <c r="G6" s="6"/>
      <c r="H6" s="6"/>
      <c r="AW6" s="13"/>
      <c r="AX6" s="13"/>
      <c r="AY6" s="13"/>
      <c r="AZ6" s="13"/>
    </row>
    <row r="7" spans="1:54" s="1" customFormat="1" ht="15.75" x14ac:dyDescent="0.25">
      <c r="A7" s="2" t="s">
        <v>1</v>
      </c>
      <c r="B7" s="14">
        <f t="shared" ref="B7:AN7" si="0">+B9+B17</f>
        <v>1975006.5</v>
      </c>
      <c r="C7" s="14">
        <f t="shared" si="0"/>
        <v>3590361.5</v>
      </c>
      <c r="D7" s="14">
        <f t="shared" si="0"/>
        <v>3776113</v>
      </c>
      <c r="E7" s="14">
        <f t="shared" si="0"/>
        <v>3657294.8148148148</v>
      </c>
      <c r="F7" s="14">
        <f t="shared" si="0"/>
        <v>3565255.5555555555</v>
      </c>
      <c r="G7" s="14">
        <f t="shared" si="0"/>
        <v>3825033.333333333</v>
      </c>
      <c r="H7" s="14">
        <f t="shared" si="0"/>
        <v>4229382.222222222</v>
      </c>
      <c r="I7" s="14">
        <f t="shared" si="0"/>
        <v>5923394.444444444</v>
      </c>
      <c r="J7" s="14">
        <f t="shared" si="0"/>
        <v>6270952.222222222</v>
      </c>
      <c r="K7" s="14">
        <f t="shared" si="0"/>
        <v>6535853.7037037034</v>
      </c>
      <c r="L7" s="14">
        <f t="shared" si="0"/>
        <v>5504823.7037037043</v>
      </c>
      <c r="M7" s="14">
        <f t="shared" si="0"/>
        <v>4601688.8888888881</v>
      </c>
      <c r="N7" s="14">
        <f t="shared" si="0"/>
        <v>4180364.8148148148</v>
      </c>
      <c r="O7" s="14">
        <f t="shared" si="0"/>
        <v>3936258.1481481479</v>
      </c>
      <c r="P7" s="14">
        <f t="shared" si="0"/>
        <v>4067154.8148148144</v>
      </c>
      <c r="Q7" s="14">
        <f t="shared" si="0"/>
        <v>4365447.0370370364</v>
      </c>
      <c r="R7" s="14">
        <f t="shared" si="0"/>
        <v>5105075.1851851847</v>
      </c>
      <c r="S7" s="14">
        <f t="shared" si="0"/>
        <v>5257358.1481481474</v>
      </c>
      <c r="T7" s="14">
        <f t="shared" si="0"/>
        <v>5747784.2522222213</v>
      </c>
      <c r="U7" s="14">
        <f t="shared" si="0"/>
        <v>5347556.9862962961</v>
      </c>
      <c r="V7" s="14">
        <f t="shared" si="0"/>
        <v>5922426.1314851847</v>
      </c>
      <c r="W7" s="14">
        <f t="shared" si="0"/>
        <v>5952910.3792148139</v>
      </c>
      <c r="X7" s="14">
        <f t="shared" si="0"/>
        <v>8064251.4196407413</v>
      </c>
      <c r="Y7" s="14">
        <f t="shared" si="0"/>
        <v>8484601.3340740744</v>
      </c>
      <c r="Z7" s="14">
        <f t="shared" si="0"/>
        <v>9908886.3988925926</v>
      </c>
      <c r="AA7" s="14">
        <f t="shared" si="0"/>
        <v>9715428.8548148144</v>
      </c>
      <c r="AB7" s="14">
        <f t="shared" si="0"/>
        <v>9493902.5170370378</v>
      </c>
      <c r="AC7" s="14">
        <f t="shared" si="0"/>
        <v>10707899.619425921</v>
      </c>
      <c r="AD7" s="14">
        <f t="shared" si="0"/>
        <v>10581372.073189678</v>
      </c>
      <c r="AE7" s="14">
        <f t="shared" si="0"/>
        <v>10202843.22514616</v>
      </c>
      <c r="AF7" s="14">
        <f t="shared" si="0"/>
        <v>11618267.210909579</v>
      </c>
      <c r="AG7" s="14">
        <f t="shared" si="0"/>
        <v>13271758.645341601</v>
      </c>
      <c r="AH7" s="14">
        <f t="shared" si="0"/>
        <v>16656864.397927282</v>
      </c>
      <c r="AI7" s="14">
        <f t="shared" si="0"/>
        <v>18030341.486803345</v>
      </c>
      <c r="AJ7" s="14">
        <f t="shared" si="0"/>
        <v>21218278.439831443</v>
      </c>
      <c r="AK7" s="14">
        <f t="shared" si="0"/>
        <v>25627758.483688995</v>
      </c>
      <c r="AL7" s="14">
        <f t="shared" si="0"/>
        <v>18857052.374483563</v>
      </c>
      <c r="AM7" s="14">
        <f t="shared" si="0"/>
        <v>18997361.787825391</v>
      </c>
      <c r="AN7" s="14">
        <f t="shared" si="0"/>
        <v>24370475.962182276</v>
      </c>
      <c r="AO7" s="14">
        <f t="shared" ref="AO7:AY7" si="1">+AO9+AO17</f>
        <v>26667414</v>
      </c>
      <c r="AP7" s="14">
        <f t="shared" si="1"/>
        <v>27941628</v>
      </c>
      <c r="AQ7" s="14">
        <f t="shared" si="1"/>
        <v>25789072</v>
      </c>
      <c r="AR7" s="14">
        <f t="shared" si="1"/>
        <v>22519228</v>
      </c>
      <c r="AS7" s="14">
        <f t="shared" si="1"/>
        <v>20193402</v>
      </c>
      <c r="AT7" s="14">
        <f t="shared" si="1"/>
        <v>20301148</v>
      </c>
      <c r="AU7" s="14">
        <f t="shared" si="1"/>
        <v>22918116</v>
      </c>
      <c r="AV7" s="14">
        <f t="shared" si="1"/>
        <v>23482788</v>
      </c>
      <c r="AW7" s="14">
        <f t="shared" si="1"/>
        <v>17641660</v>
      </c>
      <c r="AX7" s="14">
        <f t="shared" si="1"/>
        <v>22494507</v>
      </c>
      <c r="AY7" s="14">
        <f t="shared" si="1"/>
        <v>25977700</v>
      </c>
      <c r="AZ7" s="14">
        <f t="shared" ref="AZ7" si="2">+AZ9+AZ17</f>
        <v>31803771</v>
      </c>
      <c r="BB7" s="29"/>
    </row>
    <row r="8" spans="1:54" ht="15.75" x14ac:dyDescent="0.25">
      <c r="A8" s="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B8" s="29"/>
    </row>
    <row r="9" spans="1:54" s="1" customFormat="1" ht="15.75" x14ac:dyDescent="0.25">
      <c r="A9" s="2" t="s">
        <v>2</v>
      </c>
      <c r="B9" s="16">
        <f t="shared" ref="B9:AN9" si="3">SUM(B11:B15)</f>
        <v>1766980</v>
      </c>
      <c r="C9" s="16">
        <f t="shared" si="3"/>
        <v>3315610.5</v>
      </c>
      <c r="D9" s="16">
        <f t="shared" si="3"/>
        <v>3448066.5</v>
      </c>
      <c r="E9" s="16">
        <f t="shared" si="3"/>
        <v>3404180</v>
      </c>
      <c r="F9" s="16">
        <f t="shared" si="3"/>
        <v>3268026.6666666665</v>
      </c>
      <c r="G9" s="16">
        <f t="shared" si="3"/>
        <v>3460331.111111111</v>
      </c>
      <c r="H9" s="16">
        <f t="shared" si="3"/>
        <v>3840046.6666666665</v>
      </c>
      <c r="I9" s="16">
        <f t="shared" si="3"/>
        <v>5306874.0740740737</v>
      </c>
      <c r="J9" s="16">
        <f t="shared" si="3"/>
        <v>5613185.555555555</v>
      </c>
      <c r="K9" s="16">
        <f t="shared" si="3"/>
        <v>5917819.2592592593</v>
      </c>
      <c r="L9" s="16">
        <f t="shared" si="3"/>
        <v>4933724.0740740746</v>
      </c>
      <c r="M9" s="16">
        <f t="shared" si="3"/>
        <v>3960929.6296296292</v>
      </c>
      <c r="N9" s="16">
        <f t="shared" si="3"/>
        <v>3487780.3703703703</v>
      </c>
      <c r="O9" s="16">
        <f t="shared" si="3"/>
        <v>3142052.5925925924</v>
      </c>
      <c r="P9" s="16">
        <f t="shared" si="3"/>
        <v>3136942.222222222</v>
      </c>
      <c r="Q9" s="16">
        <f t="shared" si="3"/>
        <v>3321294.8148148144</v>
      </c>
      <c r="R9" s="16">
        <f t="shared" si="3"/>
        <v>3958454.444444444</v>
      </c>
      <c r="S9" s="16">
        <f t="shared" si="3"/>
        <v>4064624.0740740737</v>
      </c>
      <c r="T9" s="16">
        <f t="shared" si="3"/>
        <v>4407699.2592592584</v>
      </c>
      <c r="U9" s="16">
        <f t="shared" si="3"/>
        <v>4042741.8518518517</v>
      </c>
      <c r="V9" s="16">
        <f t="shared" si="3"/>
        <v>4610639.6296296287</v>
      </c>
      <c r="W9" s="16">
        <f t="shared" si="3"/>
        <v>4623209.4214370362</v>
      </c>
      <c r="X9" s="16">
        <f t="shared" si="3"/>
        <v>6699245.9259259263</v>
      </c>
      <c r="Y9" s="16">
        <f t="shared" si="3"/>
        <v>7025082.222222222</v>
      </c>
      <c r="Z9" s="16">
        <f t="shared" si="3"/>
        <v>8358565.5018518521</v>
      </c>
      <c r="AA9" s="16">
        <f t="shared" si="3"/>
        <v>8172166.7696296293</v>
      </c>
      <c r="AB9" s="16">
        <f t="shared" si="3"/>
        <v>7709974.805555556</v>
      </c>
      <c r="AC9" s="16">
        <f t="shared" si="3"/>
        <v>8794342.1557419673</v>
      </c>
      <c r="AD9" s="16">
        <f t="shared" si="3"/>
        <v>9110020.924552016</v>
      </c>
      <c r="AE9" s="16">
        <f t="shared" si="3"/>
        <v>8764420.6449294165</v>
      </c>
      <c r="AF9" s="16">
        <f t="shared" si="3"/>
        <v>10030120.967469011</v>
      </c>
      <c r="AG9" s="16">
        <f t="shared" si="3"/>
        <v>11507639.49436594</v>
      </c>
      <c r="AH9" s="16">
        <f t="shared" si="3"/>
        <v>14227157.160291072</v>
      </c>
      <c r="AI9" s="16">
        <f t="shared" si="3"/>
        <v>15090038.215693817</v>
      </c>
      <c r="AJ9" s="16">
        <f t="shared" si="3"/>
        <v>17959557.843763813</v>
      </c>
      <c r="AK9" s="16">
        <f t="shared" si="3"/>
        <v>22341604.833976574</v>
      </c>
      <c r="AL9" s="16">
        <f t="shared" si="3"/>
        <v>15948242.878400203</v>
      </c>
      <c r="AM9" s="16">
        <f t="shared" si="3"/>
        <v>16112611.020414829</v>
      </c>
      <c r="AN9" s="16">
        <f t="shared" si="3"/>
        <v>21351252.513901886</v>
      </c>
      <c r="AO9" s="16">
        <f t="shared" ref="AO9:AY9" si="4">SUM(AO11:AO15)</f>
        <v>23666667</v>
      </c>
      <c r="AP9" s="16">
        <f t="shared" si="4"/>
        <v>24560285</v>
      </c>
      <c r="AQ9" s="16">
        <f t="shared" si="4"/>
        <v>22598814</v>
      </c>
      <c r="AR9" s="16">
        <f t="shared" si="4"/>
        <v>19300665</v>
      </c>
      <c r="AS9" s="16">
        <f t="shared" si="4"/>
        <v>16850925</v>
      </c>
      <c r="AT9" s="16">
        <f t="shared" si="4"/>
        <v>16952212</v>
      </c>
      <c r="AU9" s="16">
        <f t="shared" si="4"/>
        <v>19233764</v>
      </c>
      <c r="AV9" s="16">
        <f t="shared" si="4"/>
        <v>19832224</v>
      </c>
      <c r="AW9" s="16">
        <f t="shared" si="4"/>
        <v>14726549</v>
      </c>
      <c r="AX9" s="16">
        <f t="shared" si="4"/>
        <v>19042564</v>
      </c>
      <c r="AY9" s="16">
        <f t="shared" si="4"/>
        <v>21452190</v>
      </c>
      <c r="AZ9" s="16">
        <f t="shared" ref="AZ9" si="5">SUM(AZ11:AZ15)</f>
        <v>27146112</v>
      </c>
      <c r="BB9" s="29"/>
    </row>
    <row r="10" spans="1:54" ht="15.75" x14ac:dyDescent="0.25">
      <c r="A10" s="6"/>
      <c r="B10" s="15"/>
      <c r="C10" s="15"/>
      <c r="D10" s="15"/>
      <c r="E10" s="15"/>
      <c r="F10" s="15"/>
      <c r="G10" s="15"/>
      <c r="H10" s="15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BB10" s="29"/>
    </row>
    <row r="11" spans="1:54" ht="15.75" x14ac:dyDescent="0.25">
      <c r="A11" s="6" t="s">
        <v>3</v>
      </c>
      <c r="B11" s="15">
        <v>164301</v>
      </c>
      <c r="C11" s="15">
        <v>209159.5</v>
      </c>
      <c r="D11" s="15">
        <v>233923</v>
      </c>
      <c r="E11" s="15">
        <v>228254.44444444444</v>
      </c>
      <c r="F11" s="15">
        <v>272555.18518518517</v>
      </c>
      <c r="G11" s="15">
        <v>314110.37037037034</v>
      </c>
      <c r="H11" s="15">
        <v>423963.33333333331</v>
      </c>
      <c r="I11" s="13">
        <v>535297.77777777775</v>
      </c>
      <c r="J11" s="13">
        <v>582954.81481481483</v>
      </c>
      <c r="K11" s="13">
        <v>553294.07407407404</v>
      </c>
      <c r="L11" s="13">
        <v>624486.29629629629</v>
      </c>
      <c r="M11" s="13">
        <v>662330.74074074067</v>
      </c>
      <c r="N11" s="13">
        <v>610790.37037037034</v>
      </c>
      <c r="O11" s="13">
        <v>590537.40740740742</v>
      </c>
      <c r="P11" s="13">
        <v>517945.5555555555</v>
      </c>
      <c r="Q11" s="13">
        <v>581940.37037037034</v>
      </c>
      <c r="R11" s="13">
        <v>677484.07407407404</v>
      </c>
      <c r="S11" s="13">
        <v>703959.25925925921</v>
      </c>
      <c r="T11" s="13">
        <v>698860</v>
      </c>
      <c r="U11" s="13">
        <v>524228.88888888888</v>
      </c>
      <c r="V11" s="13">
        <v>576940.74074074067</v>
      </c>
      <c r="W11" s="13">
        <v>615197.40740740742</v>
      </c>
      <c r="X11" s="13">
        <v>770570.74074074067</v>
      </c>
      <c r="Y11" s="13">
        <v>830797.77777777775</v>
      </c>
      <c r="Z11" s="13">
        <v>995500.37037037034</v>
      </c>
      <c r="AA11" s="13">
        <v>1021882.5925925925</v>
      </c>
      <c r="AB11" s="13">
        <v>1067872.5925925926</v>
      </c>
      <c r="AC11" s="13">
        <v>1156038.0695000011</v>
      </c>
      <c r="AD11" s="13">
        <v>1068630.3460000011</v>
      </c>
      <c r="AE11" s="13">
        <v>996793.39849999978</v>
      </c>
      <c r="AF11" s="13">
        <v>1195307.5940000024</v>
      </c>
      <c r="AG11" s="13">
        <v>1412925.8194999991</v>
      </c>
      <c r="AH11" s="13">
        <v>1604430.2669999995</v>
      </c>
      <c r="AI11" s="13">
        <v>1629034.1430000009</v>
      </c>
      <c r="AJ11" s="13">
        <v>1299345.4994999997</v>
      </c>
      <c r="AK11" s="13">
        <v>1746519.8530000008</v>
      </c>
      <c r="AL11" s="13">
        <v>1423039</v>
      </c>
      <c r="AM11" s="13">
        <v>1588717</v>
      </c>
      <c r="AN11" s="13">
        <v>1776372.5415000001</v>
      </c>
      <c r="AO11" s="13">
        <v>1722969</v>
      </c>
      <c r="AP11" s="13">
        <v>1769178</v>
      </c>
      <c r="AQ11" s="13">
        <v>1739133</v>
      </c>
      <c r="AR11" s="13">
        <v>1618092</v>
      </c>
      <c r="AS11" s="13">
        <v>1621538</v>
      </c>
      <c r="AT11" s="13">
        <v>1600162</v>
      </c>
      <c r="AU11" s="13">
        <v>1600119</v>
      </c>
      <c r="AV11" s="13">
        <v>1580365</v>
      </c>
      <c r="AW11" s="13">
        <v>1501714</v>
      </c>
      <c r="AX11" s="13">
        <v>1673621</v>
      </c>
      <c r="AY11" s="13">
        <v>2147541</v>
      </c>
      <c r="AZ11" s="13">
        <v>2118006</v>
      </c>
      <c r="BB11" s="29"/>
    </row>
    <row r="12" spans="1:54" ht="15.75" x14ac:dyDescent="0.25">
      <c r="A12" s="6" t="s">
        <v>4</v>
      </c>
      <c r="B12" s="15">
        <v>171335</v>
      </c>
      <c r="C12" s="15">
        <v>260754</v>
      </c>
      <c r="D12" s="15">
        <v>372835.5</v>
      </c>
      <c r="E12" s="15">
        <v>350165.18518518517</v>
      </c>
      <c r="F12" s="15">
        <v>315071.85185185185</v>
      </c>
      <c r="G12" s="15">
        <v>252255.18518518517</v>
      </c>
      <c r="H12" s="15">
        <v>317882.59259259258</v>
      </c>
      <c r="I12" s="13">
        <v>396387.03703703702</v>
      </c>
      <c r="J12" s="13">
        <v>444219.99999999994</v>
      </c>
      <c r="K12" s="13">
        <v>280147.40740740742</v>
      </c>
      <c r="L12" s="13">
        <v>246085.18518518517</v>
      </c>
      <c r="M12" s="13">
        <v>210328.14814814815</v>
      </c>
      <c r="N12" s="13">
        <v>225731.85185185182</v>
      </c>
      <c r="O12" s="13">
        <v>213436.29629629629</v>
      </c>
      <c r="P12" s="13">
        <v>165982.96296296295</v>
      </c>
      <c r="Q12" s="13">
        <v>176266.29629629629</v>
      </c>
      <c r="R12" s="13">
        <v>230409.99999999997</v>
      </c>
      <c r="S12" s="13">
        <v>220473.70370370368</v>
      </c>
      <c r="T12" s="13">
        <v>205780.74074074073</v>
      </c>
      <c r="U12" s="13">
        <v>366388.51851851848</v>
      </c>
      <c r="V12" s="13">
        <v>456443.33333333331</v>
      </c>
      <c r="W12" s="13">
        <v>443230.53254814813</v>
      </c>
      <c r="X12" s="13">
        <v>527018.51851851854</v>
      </c>
      <c r="Y12" s="13">
        <v>570306.29629629629</v>
      </c>
      <c r="Z12" s="13">
        <v>602464.02037037036</v>
      </c>
      <c r="AA12" s="13">
        <v>539900.47333333327</v>
      </c>
      <c r="AB12" s="13">
        <v>479935.54629629641</v>
      </c>
      <c r="AC12" s="13">
        <v>572440.73213157919</v>
      </c>
      <c r="AD12" s="13">
        <v>568351.90873058338</v>
      </c>
      <c r="AE12" s="13">
        <v>604012.45179059973</v>
      </c>
      <c r="AF12" s="13">
        <v>570122.58370560023</v>
      </c>
      <c r="AG12" s="13">
        <v>632215.70268444053</v>
      </c>
      <c r="AH12" s="13">
        <v>818753.36900499999</v>
      </c>
      <c r="AI12" s="13">
        <v>882990.63374999992</v>
      </c>
      <c r="AJ12" s="13">
        <v>1028930.1510767248</v>
      </c>
      <c r="AK12" s="13">
        <v>1314148.6543827988</v>
      </c>
      <c r="AL12" s="13">
        <v>1176696.4533181598</v>
      </c>
      <c r="AM12" s="13">
        <v>1452158.7552139692</v>
      </c>
      <c r="AN12" s="13">
        <v>1768193.8192159855</v>
      </c>
      <c r="AO12" s="13">
        <v>1999865</v>
      </c>
      <c r="AP12" s="13">
        <v>1867010</v>
      </c>
      <c r="AQ12" s="13">
        <v>1783027</v>
      </c>
      <c r="AR12" s="13">
        <v>1484347</v>
      </c>
      <c r="AS12" s="13">
        <v>1436135</v>
      </c>
      <c r="AT12" s="13">
        <v>1641456</v>
      </c>
      <c r="AU12" s="13">
        <v>2400686</v>
      </c>
      <c r="AV12" s="13">
        <v>4028429</v>
      </c>
      <c r="AW12" s="13">
        <v>2241184</v>
      </c>
      <c r="AX12" s="13">
        <v>4372331</v>
      </c>
      <c r="AY12" s="13">
        <v>3609685</v>
      </c>
      <c r="AZ12" s="13">
        <v>6853241</v>
      </c>
      <c r="BB12" s="29"/>
    </row>
    <row r="13" spans="1:54" ht="15.75" x14ac:dyDescent="0.25">
      <c r="A13" s="6" t="s">
        <v>5</v>
      </c>
      <c r="B13" s="15">
        <v>649327.5</v>
      </c>
      <c r="C13" s="15">
        <v>956785</v>
      </c>
      <c r="D13" s="15">
        <v>1219454.5</v>
      </c>
      <c r="E13" s="15">
        <v>880411.11111111101</v>
      </c>
      <c r="F13" s="15">
        <v>858870.74074074067</v>
      </c>
      <c r="G13" s="15">
        <v>914059.62962962955</v>
      </c>
      <c r="H13" s="15">
        <v>993629.62962962955</v>
      </c>
      <c r="I13" s="13">
        <v>1181495.1851851852</v>
      </c>
      <c r="J13" s="13">
        <v>1476858.8888888888</v>
      </c>
      <c r="K13" s="13">
        <v>1385062.5925925926</v>
      </c>
      <c r="L13" s="13">
        <v>1483628.1481481481</v>
      </c>
      <c r="M13" s="13">
        <v>1169141.8518518517</v>
      </c>
      <c r="N13" s="13">
        <v>1115508.8888888888</v>
      </c>
      <c r="O13" s="13">
        <v>965894.81481481472</v>
      </c>
      <c r="P13" s="13">
        <v>1234272.9629629629</v>
      </c>
      <c r="Q13" s="13">
        <v>1434571.111111111</v>
      </c>
      <c r="R13" s="13">
        <v>1828677.0370370368</v>
      </c>
      <c r="S13" s="13">
        <v>1877146.6666666665</v>
      </c>
      <c r="T13" s="13">
        <v>1828574.4444444443</v>
      </c>
      <c r="U13" s="13">
        <v>1775392.9629629629</v>
      </c>
      <c r="V13" s="13">
        <v>2189243.333333333</v>
      </c>
      <c r="W13" s="13">
        <v>2233944.8148148148</v>
      </c>
      <c r="X13" s="13">
        <v>2831778.1481481479</v>
      </c>
      <c r="Y13" s="13">
        <v>2916358.1481481479</v>
      </c>
      <c r="Z13" s="13">
        <v>3112941.4814814813</v>
      </c>
      <c r="AA13" s="13">
        <v>2985455.5555555555</v>
      </c>
      <c r="AB13" s="13">
        <v>2903732.9629629627</v>
      </c>
      <c r="AC13" s="13">
        <v>3191807.4550059987</v>
      </c>
      <c r="AD13" s="13">
        <v>3402587.2330000009</v>
      </c>
      <c r="AE13" s="13">
        <v>3565414.5610500057</v>
      </c>
      <c r="AF13" s="13">
        <v>3616894.868329999</v>
      </c>
      <c r="AG13" s="13">
        <v>3817443.5915900031</v>
      </c>
      <c r="AH13" s="13">
        <v>4883063.3215952693</v>
      </c>
      <c r="AI13" s="13">
        <v>5043007.3838402797</v>
      </c>
      <c r="AJ13" s="13">
        <v>6750339.5498230923</v>
      </c>
      <c r="AK13" s="13">
        <v>8397332.271509476</v>
      </c>
      <c r="AL13" s="13">
        <v>5065699.0813298114</v>
      </c>
      <c r="AM13" s="13">
        <v>5226762.8516020002</v>
      </c>
      <c r="AN13" s="13">
        <v>6614830.0248633139</v>
      </c>
      <c r="AO13" s="13">
        <v>6594942</v>
      </c>
      <c r="AP13" s="13">
        <v>6218595</v>
      </c>
      <c r="AQ13" s="13">
        <v>5838238</v>
      </c>
      <c r="AR13" s="13">
        <v>4995934</v>
      </c>
      <c r="AS13" s="13">
        <v>4751330</v>
      </c>
      <c r="AT13" s="13">
        <v>5820353</v>
      </c>
      <c r="AU13" s="13">
        <v>6126007</v>
      </c>
      <c r="AV13" s="13">
        <v>6338800</v>
      </c>
      <c r="AW13" s="13">
        <v>4698937</v>
      </c>
      <c r="AX13" s="13">
        <v>5975617</v>
      </c>
      <c r="AY13" s="13">
        <v>7767243</v>
      </c>
      <c r="AZ13" s="13">
        <v>7592061</v>
      </c>
      <c r="BB13" s="29"/>
    </row>
    <row r="14" spans="1:54" ht="15.75" x14ac:dyDescent="0.25">
      <c r="A14" s="11" t="s">
        <v>18</v>
      </c>
      <c r="B14" s="15"/>
      <c r="C14" s="15"/>
      <c r="D14" s="15"/>
      <c r="E14" s="15"/>
      <c r="F14" s="15"/>
      <c r="G14" s="15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>
        <v>575370.37037037034</v>
      </c>
      <c r="Y14" s="13">
        <v>503152.59259259258</v>
      </c>
      <c r="Z14" s="13">
        <v>569057.40740740742</v>
      </c>
      <c r="AA14" s="13">
        <v>590436.29629629629</v>
      </c>
      <c r="AB14" s="13">
        <v>539995.18518518517</v>
      </c>
      <c r="AC14" s="13">
        <v>527828.78009000001</v>
      </c>
      <c r="AD14" s="13">
        <v>457947.18524999981</v>
      </c>
      <c r="AE14" s="13">
        <v>501495.07176000002</v>
      </c>
      <c r="AF14" s="13">
        <v>704227.36470000003</v>
      </c>
      <c r="AG14" s="13">
        <v>742549.60499999998</v>
      </c>
      <c r="AH14" s="13">
        <v>1188874.2120000015</v>
      </c>
      <c r="AI14" s="13">
        <v>1008894.8910000008</v>
      </c>
      <c r="AJ14" s="13">
        <v>1185344.1719999993</v>
      </c>
      <c r="AK14" s="13">
        <v>1294528.1339999996</v>
      </c>
      <c r="AL14" s="13">
        <v>1390427.4313690106</v>
      </c>
      <c r="AM14" s="13">
        <v>1397781.7831468601</v>
      </c>
      <c r="AN14" s="13">
        <v>1638548.4114223816</v>
      </c>
      <c r="AO14" s="13">
        <v>1733311</v>
      </c>
      <c r="AP14" s="13">
        <v>2309659</v>
      </c>
      <c r="AQ14" s="13">
        <v>1826728</v>
      </c>
      <c r="AR14" s="13">
        <v>1904483</v>
      </c>
      <c r="AS14" s="13">
        <v>1174910</v>
      </c>
      <c r="AT14" s="13">
        <v>1209474</v>
      </c>
      <c r="AU14" s="13">
        <v>1526898</v>
      </c>
      <c r="AV14" s="13">
        <v>1711450</v>
      </c>
      <c r="AW14" s="13">
        <v>1533107</v>
      </c>
      <c r="AX14" s="13">
        <v>1381376</v>
      </c>
      <c r="AY14" s="13">
        <v>1804836</v>
      </c>
      <c r="AZ14" s="13">
        <v>1697963</v>
      </c>
      <c r="BB14" s="29"/>
    </row>
    <row r="15" spans="1:54" ht="15.75" x14ac:dyDescent="0.25">
      <c r="A15" s="6" t="s">
        <v>6</v>
      </c>
      <c r="B15" s="15">
        <v>782016.5</v>
      </c>
      <c r="C15" s="15">
        <v>1888912</v>
      </c>
      <c r="D15" s="15">
        <v>1621853.5</v>
      </c>
      <c r="E15" s="15">
        <v>1945349.2592592591</v>
      </c>
      <c r="F15" s="15">
        <v>1821528.8888888888</v>
      </c>
      <c r="G15" s="15">
        <v>1979905.9259259258</v>
      </c>
      <c r="H15" s="15">
        <v>2104571.111111111</v>
      </c>
      <c r="I15" s="13">
        <v>3193694.0740740737</v>
      </c>
      <c r="J15" s="13">
        <v>3109151.8518518517</v>
      </c>
      <c r="K15" s="13">
        <v>3699315.1851851852</v>
      </c>
      <c r="L15" s="13">
        <v>2579524.4444444445</v>
      </c>
      <c r="M15" s="13">
        <v>1919128.8888888888</v>
      </c>
      <c r="N15" s="13">
        <v>1535749.2592592591</v>
      </c>
      <c r="O15" s="13">
        <v>1372184.0740740739</v>
      </c>
      <c r="P15" s="13">
        <v>1218740.7407407407</v>
      </c>
      <c r="Q15" s="13">
        <v>1128517.0370370368</v>
      </c>
      <c r="R15" s="13">
        <v>1221883.3333333333</v>
      </c>
      <c r="S15" s="13">
        <v>1263044.4444444443</v>
      </c>
      <c r="T15" s="13">
        <v>1674484.0740740739</v>
      </c>
      <c r="U15" s="13">
        <v>1376731.4814814813</v>
      </c>
      <c r="V15" s="13">
        <v>1388012.222222222</v>
      </c>
      <c r="W15" s="13">
        <v>1330836.6666666665</v>
      </c>
      <c r="X15" s="13">
        <v>1994508.1481481481</v>
      </c>
      <c r="Y15" s="13">
        <v>2204467.4074074072</v>
      </c>
      <c r="Z15" s="13">
        <v>3078602.222222222</v>
      </c>
      <c r="AA15" s="13">
        <v>3034491.8518518517</v>
      </c>
      <c r="AB15" s="13">
        <v>2718438.5185185182</v>
      </c>
      <c r="AC15" s="13">
        <v>3346227.1190143884</v>
      </c>
      <c r="AD15" s="13">
        <v>3612504.2515714299</v>
      </c>
      <c r="AE15" s="13">
        <v>3096705.1618288122</v>
      </c>
      <c r="AF15" s="13">
        <v>3943568.5567334094</v>
      </c>
      <c r="AG15" s="13">
        <v>4902504.7755914964</v>
      </c>
      <c r="AH15" s="13">
        <v>5732035.9906908004</v>
      </c>
      <c r="AI15" s="13">
        <v>6526111.164103535</v>
      </c>
      <c r="AJ15" s="13">
        <v>7695598.4713639999</v>
      </c>
      <c r="AK15" s="13">
        <v>9589075.9210843015</v>
      </c>
      <c r="AL15" s="13">
        <v>6892380.912383222</v>
      </c>
      <c r="AM15" s="13">
        <v>6447190.6304519996</v>
      </c>
      <c r="AN15" s="13">
        <v>9553307.7169002052</v>
      </c>
      <c r="AO15" s="13">
        <v>11615580</v>
      </c>
      <c r="AP15" s="13">
        <v>12395843</v>
      </c>
      <c r="AQ15" s="13">
        <v>11411688</v>
      </c>
      <c r="AR15" s="13">
        <v>9297809</v>
      </c>
      <c r="AS15" s="13">
        <v>7867012</v>
      </c>
      <c r="AT15" s="13">
        <v>6680767</v>
      </c>
      <c r="AU15" s="13">
        <v>7580054</v>
      </c>
      <c r="AV15" s="13">
        <v>6173180</v>
      </c>
      <c r="AW15" s="13">
        <v>4751607</v>
      </c>
      <c r="AX15" s="13">
        <v>5639619</v>
      </c>
      <c r="AY15" s="13">
        <v>6122885</v>
      </c>
      <c r="AZ15" s="13">
        <v>8884841</v>
      </c>
      <c r="BB15" s="29"/>
    </row>
    <row r="16" spans="1:54" ht="15.75" x14ac:dyDescent="0.25">
      <c r="A16" s="6"/>
      <c r="B16" s="15"/>
      <c r="C16" s="15"/>
      <c r="D16" s="15"/>
      <c r="E16" s="15"/>
      <c r="F16" s="15"/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B16" s="29"/>
    </row>
    <row r="17" spans="1:54" s="1" customFormat="1" ht="15.75" x14ac:dyDescent="0.25">
      <c r="A17" s="2" t="s">
        <v>7</v>
      </c>
      <c r="B17" s="17">
        <f t="shared" ref="B17:AZ17" si="6">+B19+B21</f>
        <v>208026.5</v>
      </c>
      <c r="C17" s="17">
        <f t="shared" si="6"/>
        <v>274751</v>
      </c>
      <c r="D17" s="17">
        <f t="shared" si="6"/>
        <v>328046.5</v>
      </c>
      <c r="E17" s="17">
        <f t="shared" si="6"/>
        <v>253114.81481481477</v>
      </c>
      <c r="F17" s="17">
        <f t="shared" si="6"/>
        <v>297228.88888888888</v>
      </c>
      <c r="G17" s="17">
        <f t="shared" si="6"/>
        <v>364702.22222222225</v>
      </c>
      <c r="H17" s="17">
        <f t="shared" si="6"/>
        <v>389335.5555555555</v>
      </c>
      <c r="I17" s="17">
        <f t="shared" si="6"/>
        <v>616520.37037037034</v>
      </c>
      <c r="J17" s="17">
        <f t="shared" ref="J17:S17" si="7">+J19+J21</f>
        <v>657766.66666666663</v>
      </c>
      <c r="K17" s="17">
        <f t="shared" si="7"/>
        <v>618034.44444444438</v>
      </c>
      <c r="L17" s="17">
        <f t="shared" si="7"/>
        <v>571099.62962962966</v>
      </c>
      <c r="M17" s="17">
        <f t="shared" si="7"/>
        <v>640759.25925925921</v>
      </c>
      <c r="N17" s="17">
        <f t="shared" si="7"/>
        <v>692584.44444444438</v>
      </c>
      <c r="O17" s="17">
        <f t="shared" si="7"/>
        <v>794205.5555555555</v>
      </c>
      <c r="P17" s="17">
        <f t="shared" si="7"/>
        <v>930212.59259259258</v>
      </c>
      <c r="Q17" s="17">
        <f t="shared" si="7"/>
        <v>1044152.2222222222</v>
      </c>
      <c r="R17" s="17">
        <f t="shared" si="7"/>
        <v>1146620.7407407407</v>
      </c>
      <c r="S17" s="17">
        <f t="shared" si="7"/>
        <v>1192734.0740740739</v>
      </c>
      <c r="T17" s="17">
        <f t="shared" ref="T17:AB17" si="8">+T19+T21</f>
        <v>1340084.9929629629</v>
      </c>
      <c r="U17" s="17">
        <f t="shared" si="8"/>
        <v>1304815.1344444444</v>
      </c>
      <c r="V17" s="17">
        <f t="shared" si="8"/>
        <v>1311786.5018555555</v>
      </c>
      <c r="W17" s="17">
        <f t="shared" si="8"/>
        <v>1329700.9577777779</v>
      </c>
      <c r="X17" s="17">
        <f t="shared" si="8"/>
        <v>1365005.4937148148</v>
      </c>
      <c r="Y17" s="17">
        <f t="shared" si="8"/>
        <v>1459519.1118518517</v>
      </c>
      <c r="Z17" s="17">
        <f t="shared" si="8"/>
        <v>1550320.8970407406</v>
      </c>
      <c r="AA17" s="17">
        <f t="shared" si="8"/>
        <v>1543262.0851851851</v>
      </c>
      <c r="AB17" s="17">
        <f t="shared" si="8"/>
        <v>1783927.7114814813</v>
      </c>
      <c r="AC17" s="17">
        <f t="shared" si="6"/>
        <v>1913557.4636839528</v>
      </c>
      <c r="AD17" s="17">
        <f t="shared" si="6"/>
        <v>1471351.1486376622</v>
      </c>
      <c r="AE17" s="17">
        <f t="shared" si="6"/>
        <v>1438422.5802167438</v>
      </c>
      <c r="AF17" s="17">
        <f t="shared" si="6"/>
        <v>1588146.243440568</v>
      </c>
      <c r="AG17" s="17">
        <f t="shared" si="6"/>
        <v>1764119.1509756614</v>
      </c>
      <c r="AH17" s="17">
        <f t="shared" si="6"/>
        <v>2429707.2376362099</v>
      </c>
      <c r="AI17" s="17">
        <f t="shared" si="6"/>
        <v>2940303.2711095293</v>
      </c>
      <c r="AJ17" s="17">
        <f t="shared" si="6"/>
        <v>3258720.5960676288</v>
      </c>
      <c r="AK17" s="17">
        <f t="shared" si="6"/>
        <v>3286153.6497124205</v>
      </c>
      <c r="AL17" s="17">
        <f t="shared" si="6"/>
        <v>2908809.4960833606</v>
      </c>
      <c r="AM17" s="17">
        <f t="shared" si="6"/>
        <v>2884750.7674105619</v>
      </c>
      <c r="AN17" s="17">
        <f t="shared" si="6"/>
        <v>3019223.4482803904</v>
      </c>
      <c r="AO17" s="17">
        <f t="shared" si="6"/>
        <v>3000747</v>
      </c>
      <c r="AP17" s="17">
        <f t="shared" si="6"/>
        <v>3381343</v>
      </c>
      <c r="AQ17" s="17">
        <f t="shared" si="6"/>
        <v>3190258</v>
      </c>
      <c r="AR17" s="17">
        <f t="shared" si="6"/>
        <v>3218563</v>
      </c>
      <c r="AS17" s="17">
        <f t="shared" si="6"/>
        <v>3342477</v>
      </c>
      <c r="AT17" s="17">
        <f t="shared" si="6"/>
        <v>3348936</v>
      </c>
      <c r="AU17" s="17">
        <f t="shared" si="6"/>
        <v>3684352</v>
      </c>
      <c r="AV17" s="17">
        <f t="shared" si="6"/>
        <v>3650564</v>
      </c>
      <c r="AW17" s="17">
        <f t="shared" si="6"/>
        <v>2915111</v>
      </c>
      <c r="AX17" s="17">
        <f t="shared" si="6"/>
        <v>3451943</v>
      </c>
      <c r="AY17" s="17">
        <f t="shared" si="6"/>
        <v>4525510</v>
      </c>
      <c r="AZ17" s="17">
        <f t="shared" si="6"/>
        <v>4657659</v>
      </c>
      <c r="BB17" s="29"/>
    </row>
    <row r="18" spans="1:54" ht="15.75" x14ac:dyDescent="0.25">
      <c r="A18" s="7"/>
      <c r="B18" s="15"/>
      <c r="C18" s="15"/>
      <c r="D18" s="15"/>
      <c r="E18" s="15"/>
      <c r="F18" s="15"/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B18" s="29"/>
    </row>
    <row r="19" spans="1:54" ht="15.75" x14ac:dyDescent="0.25">
      <c r="A19" s="6" t="s">
        <v>8</v>
      </c>
      <c r="B19" s="15">
        <v>43388.5</v>
      </c>
      <c r="C19" s="15">
        <v>65508.5</v>
      </c>
      <c r="D19" s="15">
        <v>95536.5</v>
      </c>
      <c r="E19" s="15">
        <v>77513.703703703693</v>
      </c>
      <c r="F19" s="15">
        <v>90007.037037037036</v>
      </c>
      <c r="G19" s="26">
        <v>106416.29629629629</v>
      </c>
      <c r="H19" s="15">
        <v>131877.03703703702</v>
      </c>
      <c r="I19" s="13">
        <v>149754.44444444444</v>
      </c>
      <c r="J19" s="13">
        <v>161967.03703703702</v>
      </c>
      <c r="K19" s="13">
        <v>127999.99999999999</v>
      </c>
      <c r="L19" s="13">
        <v>111790.74074074073</v>
      </c>
      <c r="M19" s="13">
        <v>130186.66666666666</v>
      </c>
      <c r="N19" s="13">
        <v>128166.66666666666</v>
      </c>
      <c r="O19" s="13">
        <v>122003.33333333333</v>
      </c>
      <c r="P19" s="13">
        <v>143001.11111111109</v>
      </c>
      <c r="Q19" s="13">
        <v>180974.44444444444</v>
      </c>
      <c r="R19" s="13">
        <v>215695.55555555553</v>
      </c>
      <c r="S19" s="13">
        <v>211248.14814814815</v>
      </c>
      <c r="T19" s="13">
        <v>256177.03703703702</v>
      </c>
      <c r="U19" s="13">
        <v>274085.55555555556</v>
      </c>
      <c r="V19" s="13">
        <v>280912.59259259258</v>
      </c>
      <c r="W19" s="13">
        <v>259941.85185185182</v>
      </c>
      <c r="X19" s="13">
        <v>258513.33333333331</v>
      </c>
      <c r="Y19" s="13">
        <v>255211.11111111109</v>
      </c>
      <c r="Z19" s="13">
        <v>286073.70370370371</v>
      </c>
      <c r="AA19" s="13">
        <v>292274.44444444444</v>
      </c>
      <c r="AB19" s="13">
        <v>361990.74074074073</v>
      </c>
      <c r="AC19" s="13">
        <v>447246.450105</v>
      </c>
      <c r="AD19" s="13">
        <v>423869.81464000006</v>
      </c>
      <c r="AE19" s="13">
        <v>404167.88147000014</v>
      </c>
      <c r="AF19" s="13">
        <v>396485.25249999994</v>
      </c>
      <c r="AG19" s="13">
        <v>378843.54606999963</v>
      </c>
      <c r="AH19" s="13">
        <v>438586.17949999991</v>
      </c>
      <c r="AI19" s="13">
        <v>660343.41440500005</v>
      </c>
      <c r="AJ19" s="13">
        <v>684346.35599999991</v>
      </c>
      <c r="AK19" s="13">
        <v>837339.90600000089</v>
      </c>
      <c r="AL19" s="13">
        <v>665327.69206000061</v>
      </c>
      <c r="AM19" s="13">
        <v>705667.21299999952</v>
      </c>
      <c r="AN19" s="13">
        <v>837862.67659000028</v>
      </c>
      <c r="AO19" s="13">
        <v>881866</v>
      </c>
      <c r="AP19" s="13">
        <v>931227</v>
      </c>
      <c r="AQ19" s="13">
        <v>962399</v>
      </c>
      <c r="AR19" s="13">
        <v>996374</v>
      </c>
      <c r="AS19" s="13">
        <v>952782</v>
      </c>
      <c r="AT19" s="13">
        <v>908051</v>
      </c>
      <c r="AU19" s="13">
        <v>957740</v>
      </c>
      <c r="AV19" s="13">
        <v>985905</v>
      </c>
      <c r="AW19" s="13">
        <v>788072</v>
      </c>
      <c r="AX19" s="13">
        <v>1061539</v>
      </c>
      <c r="AY19" s="13">
        <v>1397496</v>
      </c>
      <c r="AZ19" s="13">
        <v>1340859</v>
      </c>
      <c r="BB19" s="29"/>
    </row>
    <row r="20" spans="1:54" ht="15.75" x14ac:dyDescent="0.25">
      <c r="A20" s="6"/>
      <c r="B20" s="15"/>
      <c r="C20" s="15"/>
      <c r="D20" s="15"/>
      <c r="E20" s="15"/>
      <c r="F20" s="15"/>
      <c r="G20" s="26"/>
      <c r="H20" s="15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B20" s="29"/>
    </row>
    <row r="21" spans="1:54" s="1" customFormat="1" ht="15.75" x14ac:dyDescent="0.25">
      <c r="A21" s="2" t="s">
        <v>9</v>
      </c>
      <c r="B21" s="16">
        <f t="shared" ref="B21:AZ21" si="9">SUM(B23:B29)</f>
        <v>164638</v>
      </c>
      <c r="C21" s="16">
        <f t="shared" si="9"/>
        <v>209242.5</v>
      </c>
      <c r="D21" s="16">
        <f t="shared" si="9"/>
        <v>232510</v>
      </c>
      <c r="E21" s="16">
        <f t="shared" si="9"/>
        <v>175601.11111111109</v>
      </c>
      <c r="F21" s="16">
        <f t="shared" si="9"/>
        <v>207221.85185185182</v>
      </c>
      <c r="G21" s="27">
        <f t="shared" si="9"/>
        <v>258285.92592592593</v>
      </c>
      <c r="H21" s="16">
        <f t="shared" si="9"/>
        <v>257458.51851851851</v>
      </c>
      <c r="I21" s="16">
        <f t="shared" si="9"/>
        <v>466765.9259259259</v>
      </c>
      <c r="J21" s="16">
        <f t="shared" ref="J21:S21" si="10">SUM(J23:J29)</f>
        <v>495799.62962962961</v>
      </c>
      <c r="K21" s="16">
        <f t="shared" si="10"/>
        <v>490034.44444444444</v>
      </c>
      <c r="L21" s="16">
        <f t="shared" si="10"/>
        <v>459308.88888888888</v>
      </c>
      <c r="M21" s="16">
        <f t="shared" si="10"/>
        <v>510572.59259259258</v>
      </c>
      <c r="N21" s="16">
        <f t="shared" si="10"/>
        <v>564417.77777777775</v>
      </c>
      <c r="O21" s="16">
        <f t="shared" si="10"/>
        <v>672202.22222222213</v>
      </c>
      <c r="P21" s="16">
        <f t="shared" si="10"/>
        <v>787211.48148148146</v>
      </c>
      <c r="Q21" s="16">
        <f t="shared" si="10"/>
        <v>863177.77777777775</v>
      </c>
      <c r="R21" s="16">
        <f t="shared" si="10"/>
        <v>930925.18518518505</v>
      </c>
      <c r="S21" s="16">
        <f t="shared" si="10"/>
        <v>981485.92592592584</v>
      </c>
      <c r="T21" s="16">
        <f t="shared" ref="T21:AB21" si="11">SUM(T23:T29)</f>
        <v>1083907.9559259259</v>
      </c>
      <c r="U21" s="16">
        <f t="shared" si="11"/>
        <v>1030729.5788888888</v>
      </c>
      <c r="V21" s="16">
        <f t="shared" si="11"/>
        <v>1030873.9092629629</v>
      </c>
      <c r="W21" s="16">
        <f t="shared" si="11"/>
        <v>1069759.105925926</v>
      </c>
      <c r="X21" s="16">
        <f t="shared" si="11"/>
        <v>1106492.1603814815</v>
      </c>
      <c r="Y21" s="16">
        <f t="shared" si="11"/>
        <v>1204308.0007407407</v>
      </c>
      <c r="Z21" s="16">
        <f t="shared" si="11"/>
        <v>1264247.193337037</v>
      </c>
      <c r="AA21" s="16">
        <f t="shared" si="11"/>
        <v>1250987.6407407406</v>
      </c>
      <c r="AB21" s="16">
        <f t="shared" si="11"/>
        <v>1421936.9707407407</v>
      </c>
      <c r="AC21" s="16">
        <f t="shared" si="9"/>
        <v>1466311.0135789528</v>
      </c>
      <c r="AD21" s="16">
        <f t="shared" si="9"/>
        <v>1047481.3339976622</v>
      </c>
      <c r="AE21" s="16">
        <f t="shared" si="9"/>
        <v>1034254.6987467436</v>
      </c>
      <c r="AF21" s="16">
        <f t="shared" si="9"/>
        <v>1191660.990940568</v>
      </c>
      <c r="AG21" s="16">
        <f t="shared" si="9"/>
        <v>1385275.6049056617</v>
      </c>
      <c r="AH21" s="16">
        <f t="shared" si="9"/>
        <v>1991121.0581362098</v>
      </c>
      <c r="AI21" s="16">
        <f t="shared" si="9"/>
        <v>2279959.8567045294</v>
      </c>
      <c r="AJ21" s="16">
        <f t="shared" si="9"/>
        <v>2574374.2400676291</v>
      </c>
      <c r="AK21" s="16">
        <f t="shared" si="9"/>
        <v>2448813.7437124196</v>
      </c>
      <c r="AL21" s="16">
        <f t="shared" si="9"/>
        <v>2243481.8040233599</v>
      </c>
      <c r="AM21" s="16">
        <f t="shared" si="9"/>
        <v>2179083.5544105624</v>
      </c>
      <c r="AN21" s="16">
        <f t="shared" si="9"/>
        <v>2181360.7716903901</v>
      </c>
      <c r="AO21" s="16">
        <f t="shared" si="9"/>
        <v>2118881</v>
      </c>
      <c r="AP21" s="16">
        <f t="shared" si="9"/>
        <v>2450116</v>
      </c>
      <c r="AQ21" s="16">
        <f t="shared" si="9"/>
        <v>2227859</v>
      </c>
      <c r="AR21" s="16">
        <f t="shared" si="9"/>
        <v>2222189</v>
      </c>
      <c r="AS21" s="16">
        <f t="shared" si="9"/>
        <v>2389695</v>
      </c>
      <c r="AT21" s="16">
        <f t="shared" si="9"/>
        <v>2440885</v>
      </c>
      <c r="AU21" s="16">
        <f t="shared" si="9"/>
        <v>2726612</v>
      </c>
      <c r="AV21" s="16">
        <f t="shared" si="9"/>
        <v>2664659</v>
      </c>
      <c r="AW21" s="16">
        <f t="shared" si="9"/>
        <v>2127039</v>
      </c>
      <c r="AX21" s="16">
        <f t="shared" si="9"/>
        <v>2390404</v>
      </c>
      <c r="AY21" s="16">
        <f t="shared" si="9"/>
        <v>3128014</v>
      </c>
      <c r="AZ21" s="16">
        <f t="shared" si="9"/>
        <v>3316800</v>
      </c>
      <c r="BB21" s="29"/>
    </row>
    <row r="22" spans="1:54" x14ac:dyDescent="0.2">
      <c r="A22" s="6"/>
      <c r="B22" s="15"/>
      <c r="C22" s="15"/>
      <c r="D22" s="15"/>
      <c r="E22" s="15"/>
      <c r="F22" s="15"/>
      <c r="G22" s="26"/>
      <c r="H22" s="15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</row>
    <row r="23" spans="1:54" x14ac:dyDescent="0.2">
      <c r="A23" s="6" t="s">
        <v>10</v>
      </c>
      <c r="B23" s="15">
        <v>47252</v>
      </c>
      <c r="C23" s="15">
        <v>71875</v>
      </c>
      <c r="D23" s="15">
        <v>72570.5</v>
      </c>
      <c r="E23" s="15">
        <v>34013.333333333328</v>
      </c>
      <c r="F23" s="15">
        <v>34402.592592592591</v>
      </c>
      <c r="G23" s="15">
        <v>41007.037037037036</v>
      </c>
      <c r="H23" s="15">
        <v>0</v>
      </c>
      <c r="I23" s="13">
        <v>126301.85185185184</v>
      </c>
      <c r="J23" s="13">
        <v>137764.8148148148</v>
      </c>
      <c r="K23" s="13">
        <v>138849.62962962964</v>
      </c>
      <c r="L23" s="13">
        <v>108910.74074074073</v>
      </c>
      <c r="M23" s="13">
        <v>131904.8148148148</v>
      </c>
      <c r="N23" s="13">
        <v>165886.29629629629</v>
      </c>
      <c r="O23" s="13">
        <v>207364.8148148148</v>
      </c>
      <c r="P23" s="13">
        <v>250395.9259259259</v>
      </c>
      <c r="Q23" s="13">
        <v>219254.44444444444</v>
      </c>
      <c r="R23" s="13">
        <v>190263.33333333331</v>
      </c>
      <c r="S23" s="13">
        <v>192179.62962962961</v>
      </c>
      <c r="T23" s="13">
        <v>275922.02999999997</v>
      </c>
      <c r="U23" s="13">
        <v>244513.28259259259</v>
      </c>
      <c r="V23" s="13">
        <v>233772.79814814811</v>
      </c>
      <c r="W23" s="13">
        <v>264595.03185185185</v>
      </c>
      <c r="X23" s="13">
        <v>287607.34555555554</v>
      </c>
      <c r="Y23" s="13">
        <v>293915.48074074072</v>
      </c>
      <c r="Z23" s="13">
        <v>310583.48962962965</v>
      </c>
      <c r="AA23" s="13">
        <v>332867.85444444441</v>
      </c>
      <c r="AB23" s="13">
        <v>356040.0562962963</v>
      </c>
      <c r="AC23" s="13">
        <v>338354.42646005034</v>
      </c>
      <c r="AD23" s="28" t="s">
        <v>21</v>
      </c>
      <c r="AE23" s="28" t="s">
        <v>21</v>
      </c>
      <c r="AF23" s="28" t="s">
        <v>21</v>
      </c>
      <c r="AG23" s="28" t="s">
        <v>21</v>
      </c>
      <c r="AH23" s="13">
        <v>525206.93812587007</v>
      </c>
      <c r="AI23" s="13">
        <v>670766.22812198952</v>
      </c>
      <c r="AJ23" s="13">
        <v>573081.93469526945</v>
      </c>
      <c r="AK23" s="13">
        <v>279195</v>
      </c>
      <c r="AL23" s="13">
        <v>432130.46379503072</v>
      </c>
      <c r="AM23" s="13">
        <v>361336.02088584012</v>
      </c>
      <c r="AN23" s="13">
        <v>305616.14100693329</v>
      </c>
      <c r="AO23" s="13">
        <v>339387</v>
      </c>
      <c r="AP23" s="13">
        <v>343112</v>
      </c>
      <c r="AQ23" s="13">
        <v>390690</v>
      </c>
      <c r="AR23" s="13">
        <v>391291</v>
      </c>
      <c r="AS23" s="13">
        <v>419366</v>
      </c>
      <c r="AT23" s="13">
        <v>530834</v>
      </c>
      <c r="AU23" s="13">
        <v>574139</v>
      </c>
      <c r="AV23" s="13">
        <v>568339</v>
      </c>
      <c r="AW23" s="13">
        <v>422168</v>
      </c>
      <c r="AX23" s="13">
        <v>479796</v>
      </c>
      <c r="AY23" s="13">
        <v>627945</v>
      </c>
      <c r="AZ23" s="13">
        <v>669653</v>
      </c>
    </row>
    <row r="24" spans="1:54" x14ac:dyDescent="0.2">
      <c r="A24" s="6" t="s">
        <v>11</v>
      </c>
      <c r="B24" s="15">
        <v>16146</v>
      </c>
      <c r="C24" s="15">
        <v>19459</v>
      </c>
      <c r="D24" s="15">
        <v>22518</v>
      </c>
      <c r="E24" s="15">
        <v>18455.185185185182</v>
      </c>
      <c r="F24" s="15">
        <v>21881.85185185185</v>
      </c>
      <c r="G24" s="15">
        <v>28433.333333333332</v>
      </c>
      <c r="H24" s="15">
        <v>22210.370370370369</v>
      </c>
      <c r="I24" s="13">
        <v>47677.777777777774</v>
      </c>
      <c r="J24" s="13">
        <v>49663.703703703701</v>
      </c>
      <c r="K24" s="13">
        <v>47478.148148148146</v>
      </c>
      <c r="L24" s="13">
        <v>45077.777777777774</v>
      </c>
      <c r="M24" s="13">
        <v>57816.296296296292</v>
      </c>
      <c r="N24" s="13">
        <v>55324.444444444438</v>
      </c>
      <c r="O24" s="13">
        <v>55809.999999999993</v>
      </c>
      <c r="P24" s="13">
        <v>66376.296296296292</v>
      </c>
      <c r="Q24" s="13">
        <v>87531.111111111109</v>
      </c>
      <c r="R24" s="13">
        <v>107073.70370370369</v>
      </c>
      <c r="S24" s="13">
        <v>117922.96296296295</v>
      </c>
      <c r="T24" s="13">
        <v>109621.48148148147</v>
      </c>
      <c r="U24" s="13">
        <v>105441.85185185184</v>
      </c>
      <c r="V24" s="13">
        <v>93703.703707407403</v>
      </c>
      <c r="W24" s="13">
        <v>96331.851851851839</v>
      </c>
      <c r="X24" s="13">
        <v>117281.11111481482</v>
      </c>
      <c r="Y24" s="13">
        <v>129943.33333333333</v>
      </c>
      <c r="Z24" s="13">
        <v>134570.74074074073</v>
      </c>
      <c r="AA24" s="13">
        <v>49207.630740740737</v>
      </c>
      <c r="AB24" s="13">
        <v>132834.8148148148</v>
      </c>
      <c r="AC24" s="13">
        <v>147277.73605544984</v>
      </c>
      <c r="AD24" s="13">
        <v>130894.47873501998</v>
      </c>
      <c r="AE24" s="13">
        <v>115672.25173617953</v>
      </c>
      <c r="AF24" s="13">
        <v>126886.17200259004</v>
      </c>
      <c r="AG24" s="13">
        <v>144719.28624071999</v>
      </c>
      <c r="AH24" s="13">
        <v>165346.13057963003</v>
      </c>
      <c r="AI24" s="13">
        <v>166895.92532612995</v>
      </c>
      <c r="AJ24" s="13">
        <v>195734.15389528021</v>
      </c>
      <c r="AK24" s="13">
        <v>232374.65984732995</v>
      </c>
      <c r="AL24" s="13">
        <v>225095.01008995005</v>
      </c>
      <c r="AM24" s="13">
        <v>214633.84795853001</v>
      </c>
      <c r="AN24" s="13">
        <v>221870.98124731547</v>
      </c>
      <c r="AO24" s="13">
        <v>211871</v>
      </c>
      <c r="AP24" s="13">
        <v>206810</v>
      </c>
      <c r="AQ24" s="13">
        <v>239681</v>
      </c>
      <c r="AR24" s="13">
        <v>221811</v>
      </c>
      <c r="AS24" s="13">
        <v>213561</v>
      </c>
      <c r="AT24" s="13">
        <v>197914</v>
      </c>
      <c r="AU24" s="13">
        <v>302264</v>
      </c>
      <c r="AV24" s="13">
        <v>292291</v>
      </c>
      <c r="AW24" s="13">
        <v>179967</v>
      </c>
      <c r="AX24" s="13">
        <v>190371</v>
      </c>
      <c r="AY24" s="28">
        <v>266962</v>
      </c>
      <c r="AZ24" s="28">
        <v>301660</v>
      </c>
    </row>
    <row r="25" spans="1:54" x14ac:dyDescent="0.2">
      <c r="A25" s="6" t="s">
        <v>12</v>
      </c>
      <c r="B25" s="15">
        <v>21242</v>
      </c>
      <c r="C25" s="15">
        <v>18540</v>
      </c>
      <c r="D25" s="15">
        <v>26312.5</v>
      </c>
      <c r="E25" s="15">
        <v>24537.037037037036</v>
      </c>
      <c r="F25" s="15">
        <v>32327.777777777777</v>
      </c>
      <c r="G25" s="15">
        <v>35722.962962962964</v>
      </c>
      <c r="H25" s="15">
        <v>43695.92592592592</v>
      </c>
      <c r="I25" s="13">
        <v>50212.592592592591</v>
      </c>
      <c r="J25" s="13">
        <v>54337.037037037036</v>
      </c>
      <c r="K25" s="13">
        <v>56455.185185185182</v>
      </c>
      <c r="L25" s="13">
        <v>57214.444444444438</v>
      </c>
      <c r="M25" s="13">
        <v>55961.481481481474</v>
      </c>
      <c r="N25" s="13">
        <v>69255.185185185182</v>
      </c>
      <c r="O25" s="13">
        <v>83532.222222222219</v>
      </c>
      <c r="P25" s="13">
        <v>88600.370370370365</v>
      </c>
      <c r="Q25" s="13">
        <v>92163.703703703693</v>
      </c>
      <c r="R25" s="13">
        <v>100858.88888888888</v>
      </c>
      <c r="S25" s="13">
        <v>108944.44444444444</v>
      </c>
      <c r="T25" s="13">
        <v>117231.48148148147</v>
      </c>
      <c r="U25" s="13">
        <v>112319.62962962962</v>
      </c>
      <c r="V25" s="13">
        <v>125001.11111111111</v>
      </c>
      <c r="W25" s="13">
        <v>119003.70370370369</v>
      </c>
      <c r="X25" s="13">
        <v>128904.07407407406</v>
      </c>
      <c r="Y25" s="13">
        <v>151366.29629629629</v>
      </c>
      <c r="Z25" s="13">
        <v>167672.22222222222</v>
      </c>
      <c r="AA25" s="13">
        <v>200005.92592592593</v>
      </c>
      <c r="AB25" s="13">
        <v>202220.74074074073</v>
      </c>
      <c r="AC25" s="13">
        <v>238790.38343159971</v>
      </c>
      <c r="AD25" s="13">
        <v>212362.37815760012</v>
      </c>
      <c r="AE25" s="13">
        <v>198823.67080575996</v>
      </c>
      <c r="AF25" s="13">
        <v>253596.83493158821</v>
      </c>
      <c r="AG25" s="13">
        <v>252500.27120317984</v>
      </c>
      <c r="AH25" s="13">
        <v>334034.36448382033</v>
      </c>
      <c r="AI25" s="13">
        <v>298908.11109159002</v>
      </c>
      <c r="AJ25" s="13">
        <v>365124.22524577973</v>
      </c>
      <c r="AK25" s="13">
        <v>377241.6038691299</v>
      </c>
      <c r="AL25" s="13">
        <v>292736.27430047019</v>
      </c>
      <c r="AM25" s="13">
        <v>318013.1312458099</v>
      </c>
      <c r="AN25" s="13">
        <v>335710</v>
      </c>
      <c r="AO25" s="13">
        <v>290799</v>
      </c>
      <c r="AP25" s="13">
        <v>358834</v>
      </c>
      <c r="AQ25" s="13">
        <v>283528</v>
      </c>
      <c r="AR25" s="13">
        <v>355178</v>
      </c>
      <c r="AS25" s="13">
        <v>383702</v>
      </c>
      <c r="AT25" s="13">
        <v>405468</v>
      </c>
      <c r="AU25" s="13">
        <v>450753</v>
      </c>
      <c r="AV25" s="13">
        <v>479836</v>
      </c>
      <c r="AW25" s="13">
        <v>394553</v>
      </c>
      <c r="AX25" s="13">
        <v>446676</v>
      </c>
      <c r="AY25" s="13">
        <v>589271</v>
      </c>
      <c r="AZ25" s="13">
        <v>608803</v>
      </c>
    </row>
    <row r="26" spans="1:54" x14ac:dyDescent="0.2">
      <c r="A26" s="6" t="s">
        <v>13</v>
      </c>
      <c r="B26" s="15">
        <v>6071</v>
      </c>
      <c r="C26" s="15">
        <v>7979</v>
      </c>
      <c r="D26" s="15">
        <v>8262.5</v>
      </c>
      <c r="E26" s="15">
        <v>7697.0370370370365</v>
      </c>
      <c r="F26" s="15">
        <v>7008.1481481481478</v>
      </c>
      <c r="G26" s="15">
        <v>9968.8888888888887</v>
      </c>
      <c r="H26" s="15">
        <v>11970.740740740739</v>
      </c>
      <c r="I26" s="13">
        <v>16870</v>
      </c>
      <c r="J26" s="13">
        <v>18888.518518518518</v>
      </c>
      <c r="K26" s="13">
        <v>20322.592592592591</v>
      </c>
      <c r="L26" s="13">
        <v>19554.444444444442</v>
      </c>
      <c r="M26" s="13">
        <v>17872.962962962964</v>
      </c>
      <c r="N26" s="13">
        <v>18368.148148148146</v>
      </c>
      <c r="O26" s="13">
        <v>20503.333333333332</v>
      </c>
      <c r="P26" s="13">
        <v>25215.925925925923</v>
      </c>
      <c r="Q26" s="13">
        <v>26625.185185185182</v>
      </c>
      <c r="R26" s="13">
        <v>29035.925925925923</v>
      </c>
      <c r="S26" s="13">
        <v>44134.444444444438</v>
      </c>
      <c r="T26" s="13">
        <v>38786.296296296292</v>
      </c>
      <c r="U26" s="13">
        <v>35985.555555555555</v>
      </c>
      <c r="V26" s="13">
        <v>27549.259259259259</v>
      </c>
      <c r="W26" s="13">
        <v>30907.407407407405</v>
      </c>
      <c r="X26" s="28" t="s">
        <v>21</v>
      </c>
      <c r="Y26" s="28" t="s">
        <v>21</v>
      </c>
      <c r="Z26" s="28" t="s">
        <v>21</v>
      </c>
      <c r="AA26" s="28" t="s">
        <v>21</v>
      </c>
      <c r="AB26" s="13">
        <v>21893.951481481479</v>
      </c>
      <c r="AC26" s="13">
        <v>21617.909122809997</v>
      </c>
      <c r="AD26" s="13">
        <v>19378.518499140006</v>
      </c>
      <c r="AE26" s="13">
        <v>25427.788275889987</v>
      </c>
      <c r="AF26" s="13">
        <v>28417.843804349999</v>
      </c>
      <c r="AG26" s="13">
        <v>28729.317937320004</v>
      </c>
      <c r="AH26" s="13">
        <v>29761.577645799993</v>
      </c>
      <c r="AI26" s="13">
        <v>30199.082763849987</v>
      </c>
      <c r="AJ26" s="13">
        <v>29570.385985140008</v>
      </c>
      <c r="AK26" s="13">
        <v>38057.979349389992</v>
      </c>
      <c r="AL26" s="13">
        <v>29624.169264689972</v>
      </c>
      <c r="AM26" s="13">
        <v>29349.334272858592</v>
      </c>
      <c r="AN26" s="13">
        <v>33426.355803240411</v>
      </c>
      <c r="AO26" s="13">
        <v>39164</v>
      </c>
      <c r="AP26" s="13">
        <v>42095</v>
      </c>
      <c r="AQ26" s="13">
        <v>41916</v>
      </c>
      <c r="AR26" s="13">
        <v>39318</v>
      </c>
      <c r="AS26" s="13">
        <v>36005</v>
      </c>
      <c r="AT26" s="13">
        <v>30147</v>
      </c>
      <c r="AU26" s="13">
        <v>35542</v>
      </c>
      <c r="AV26" s="13">
        <v>32559</v>
      </c>
      <c r="AW26" s="13">
        <v>30657</v>
      </c>
      <c r="AX26" s="13">
        <v>36258</v>
      </c>
      <c r="AY26" s="13">
        <v>39223</v>
      </c>
      <c r="AZ26" s="13">
        <v>47454</v>
      </c>
    </row>
    <row r="27" spans="1:54" x14ac:dyDescent="0.2">
      <c r="A27" s="6" t="s">
        <v>14</v>
      </c>
      <c r="B27" s="15">
        <v>17790.5</v>
      </c>
      <c r="C27" s="15">
        <v>19681</v>
      </c>
      <c r="D27" s="15">
        <v>25677</v>
      </c>
      <c r="E27" s="15">
        <v>21371.111111111109</v>
      </c>
      <c r="F27" s="15">
        <v>21914.444444444442</v>
      </c>
      <c r="G27" s="15">
        <v>24220.370370370369</v>
      </c>
      <c r="H27" s="15">
        <v>32109.629629629628</v>
      </c>
      <c r="I27" s="13">
        <v>44840.370370370365</v>
      </c>
      <c r="J27" s="13">
        <v>47714.444444444438</v>
      </c>
      <c r="K27" s="13">
        <v>43760.370370370365</v>
      </c>
      <c r="L27" s="13">
        <v>51365.185185185182</v>
      </c>
      <c r="M27" s="13">
        <v>51905.555555555555</v>
      </c>
      <c r="N27" s="13">
        <v>51317.407407407401</v>
      </c>
      <c r="O27" s="13">
        <v>62896.296296296292</v>
      </c>
      <c r="P27" s="13">
        <v>79493.333333333328</v>
      </c>
      <c r="Q27" s="13">
        <v>93156.666666666657</v>
      </c>
      <c r="R27" s="13">
        <v>102486.66666666666</v>
      </c>
      <c r="S27" s="13">
        <v>110728.88888888888</v>
      </c>
      <c r="T27" s="13">
        <v>110280.37037037036</v>
      </c>
      <c r="U27" s="13">
        <v>95625.555555555547</v>
      </c>
      <c r="V27" s="13">
        <v>117923.33333333333</v>
      </c>
      <c r="W27" s="13">
        <v>127140.37037037036</v>
      </c>
      <c r="X27" s="13">
        <v>132261.11111481482</v>
      </c>
      <c r="Y27" s="13">
        <v>145854.44444444444</v>
      </c>
      <c r="Z27" s="13">
        <v>147171.48148148146</v>
      </c>
      <c r="AA27" s="13">
        <v>148606.8711111111</v>
      </c>
      <c r="AB27" s="13">
        <v>153544.8148148148</v>
      </c>
      <c r="AC27" s="13">
        <v>195975.57017439476</v>
      </c>
      <c r="AD27" s="13">
        <v>189197.10869969195</v>
      </c>
      <c r="AE27" s="13">
        <v>201721.37535383427</v>
      </c>
      <c r="AF27" s="13">
        <v>204972.72428633011</v>
      </c>
      <c r="AG27" s="13">
        <v>182484.45270055011</v>
      </c>
      <c r="AH27" s="13">
        <v>210468.63619781996</v>
      </c>
      <c r="AI27" s="13">
        <v>249531.32861657019</v>
      </c>
      <c r="AJ27" s="13">
        <v>273057.76249752002</v>
      </c>
      <c r="AK27" s="13">
        <v>324818.83925490966</v>
      </c>
      <c r="AL27" s="13">
        <v>313228.01436426456</v>
      </c>
      <c r="AM27" s="13">
        <v>270919.71855038125</v>
      </c>
      <c r="AN27" s="13">
        <v>247995.26976374138</v>
      </c>
      <c r="AO27" s="13">
        <v>225608</v>
      </c>
      <c r="AP27" s="13">
        <v>248959</v>
      </c>
      <c r="AQ27" s="13">
        <v>268540</v>
      </c>
      <c r="AR27" s="13">
        <v>297452</v>
      </c>
      <c r="AS27" s="13">
        <v>333800</v>
      </c>
      <c r="AT27" s="13">
        <v>308948</v>
      </c>
      <c r="AU27" s="13">
        <v>334352</v>
      </c>
      <c r="AV27" s="13">
        <v>339697</v>
      </c>
      <c r="AW27" s="13">
        <v>272287</v>
      </c>
      <c r="AX27" s="13">
        <v>259954</v>
      </c>
      <c r="AY27" s="13">
        <v>326041</v>
      </c>
      <c r="AZ27" s="13">
        <v>332544</v>
      </c>
    </row>
    <row r="28" spans="1:54" x14ac:dyDescent="0.2">
      <c r="A28" s="6" t="s">
        <v>15</v>
      </c>
      <c r="B28" s="15">
        <v>37085</v>
      </c>
      <c r="C28" s="15">
        <v>45557</v>
      </c>
      <c r="D28" s="15">
        <v>50213</v>
      </c>
      <c r="E28" s="15">
        <v>46557.037037037036</v>
      </c>
      <c r="F28" s="15">
        <v>59344.81481481481</v>
      </c>
      <c r="G28" s="15">
        <v>82751.851851851839</v>
      </c>
      <c r="H28" s="15">
        <v>101145.92592592591</v>
      </c>
      <c r="I28" s="13">
        <v>123763.70370370369</v>
      </c>
      <c r="J28" s="13">
        <v>129239.62962962962</v>
      </c>
      <c r="K28" s="13">
        <v>118050.74074074073</v>
      </c>
      <c r="L28" s="13">
        <v>106817.77777777777</v>
      </c>
      <c r="M28" s="13">
        <v>118517.4074074074</v>
      </c>
      <c r="N28" s="13">
        <v>124994.8148148148</v>
      </c>
      <c r="O28" s="13">
        <v>154794.07407407407</v>
      </c>
      <c r="P28" s="13">
        <v>179138.14814814815</v>
      </c>
      <c r="Q28" s="13">
        <v>222202.96296296295</v>
      </c>
      <c r="R28" s="13">
        <v>273733.70370370371</v>
      </c>
      <c r="S28" s="13">
        <v>271498.14814814815</v>
      </c>
      <c r="T28" s="13">
        <v>292381.85185185185</v>
      </c>
      <c r="U28" s="13">
        <v>303270</v>
      </c>
      <c r="V28" s="13">
        <v>299199.25925925921</v>
      </c>
      <c r="W28" s="13">
        <v>301771.85185185185</v>
      </c>
      <c r="X28" s="13">
        <v>306026.29629629629</v>
      </c>
      <c r="Y28" s="13">
        <v>313511.11111111107</v>
      </c>
      <c r="Z28" s="13">
        <v>332122.22222222219</v>
      </c>
      <c r="AA28" s="13">
        <v>328144.54370370368</v>
      </c>
      <c r="AB28" s="13">
        <v>354551.48148148146</v>
      </c>
      <c r="AC28" s="13">
        <v>362614.41997781</v>
      </c>
      <c r="AD28" s="13">
        <v>309177.04637820012</v>
      </c>
      <c r="AE28" s="13">
        <v>314774.18004031986</v>
      </c>
      <c r="AF28" s="13">
        <v>392835.30642355984</v>
      </c>
      <c r="AG28" s="13">
        <v>551468.70186408004</v>
      </c>
      <c r="AH28" s="13">
        <v>485774.64385449968</v>
      </c>
      <c r="AI28" s="13">
        <v>592171.01597653993</v>
      </c>
      <c r="AJ28" s="13">
        <v>811014.21305904968</v>
      </c>
      <c r="AK28" s="13">
        <v>823944.84864691971</v>
      </c>
      <c r="AL28" s="13">
        <v>617089.46068769973</v>
      </c>
      <c r="AM28" s="13">
        <v>646866.24609606958</v>
      </c>
      <c r="AN28" s="13">
        <v>705019.02386915975</v>
      </c>
      <c r="AO28" s="13">
        <v>656006</v>
      </c>
      <c r="AP28" s="13">
        <v>887550</v>
      </c>
      <c r="AQ28" s="13">
        <v>642100</v>
      </c>
      <c r="AR28" s="13">
        <v>583429</v>
      </c>
      <c r="AS28" s="13">
        <v>668508</v>
      </c>
      <c r="AT28" s="13">
        <v>637622</v>
      </c>
      <c r="AU28" s="13">
        <v>675920</v>
      </c>
      <c r="AV28" s="13">
        <v>616702</v>
      </c>
      <c r="AW28" s="13">
        <v>506148</v>
      </c>
      <c r="AX28" s="13">
        <v>604851</v>
      </c>
      <c r="AY28" s="13">
        <v>840569</v>
      </c>
      <c r="AZ28" s="13">
        <v>900253</v>
      </c>
    </row>
    <row r="29" spans="1:54" x14ac:dyDescent="0.2">
      <c r="A29" s="6" t="s">
        <v>16</v>
      </c>
      <c r="B29" s="15">
        <v>19051.5</v>
      </c>
      <c r="C29" s="15">
        <v>26151.5</v>
      </c>
      <c r="D29" s="15">
        <v>26956.5</v>
      </c>
      <c r="E29" s="15">
        <v>22970.370370370369</v>
      </c>
      <c r="F29" s="15">
        <v>30342.222222222219</v>
      </c>
      <c r="G29" s="15">
        <v>36181.481481481482</v>
      </c>
      <c r="H29" s="15">
        <v>46325.92592592592</v>
      </c>
      <c r="I29" s="13">
        <v>57099.629629629628</v>
      </c>
      <c r="J29" s="13">
        <v>58191.481481481474</v>
      </c>
      <c r="K29" s="13">
        <v>65117.777777777774</v>
      </c>
      <c r="L29" s="13">
        <v>70368.518518518511</v>
      </c>
      <c r="M29" s="13">
        <v>76594.074074074073</v>
      </c>
      <c r="N29" s="13">
        <v>79271.481481481474</v>
      </c>
      <c r="O29" s="13">
        <v>87301.481481481474</v>
      </c>
      <c r="P29" s="13">
        <v>97991.481481481474</v>
      </c>
      <c r="Q29" s="13">
        <v>122243.70370370369</v>
      </c>
      <c r="R29" s="13">
        <v>127472.96296296295</v>
      </c>
      <c r="S29" s="13">
        <v>136077.40740740739</v>
      </c>
      <c r="T29" s="13">
        <v>139684.44444444444</v>
      </c>
      <c r="U29" s="13">
        <v>133573.70370370371</v>
      </c>
      <c r="V29" s="13">
        <v>133724.44444444444</v>
      </c>
      <c r="W29" s="13">
        <v>130008.88888888888</v>
      </c>
      <c r="X29" s="13">
        <v>134412.22222592591</v>
      </c>
      <c r="Y29" s="13">
        <v>169717.33481481479</v>
      </c>
      <c r="Z29" s="13">
        <v>172127.03704074075</v>
      </c>
      <c r="AA29" s="13">
        <v>192154.8148148148</v>
      </c>
      <c r="AB29" s="13">
        <v>200851.11111111109</v>
      </c>
      <c r="AC29" s="13">
        <v>161680.56835683799</v>
      </c>
      <c r="AD29" s="13">
        <v>186471.80352800997</v>
      </c>
      <c r="AE29" s="13">
        <v>177835.43253476007</v>
      </c>
      <c r="AF29" s="13">
        <v>184952.10949214996</v>
      </c>
      <c r="AG29" s="13">
        <v>225373.57495981178</v>
      </c>
      <c r="AH29" s="13">
        <v>240528.76724876987</v>
      </c>
      <c r="AI29" s="13">
        <v>271488.16480785998</v>
      </c>
      <c r="AJ29" s="13">
        <v>326791.56468959001</v>
      </c>
      <c r="AK29" s="13">
        <v>373180.81274474034</v>
      </c>
      <c r="AL29" s="13">
        <v>333578.41152125469</v>
      </c>
      <c r="AM29" s="13">
        <v>337965.25540107291</v>
      </c>
      <c r="AN29" s="13">
        <v>331723</v>
      </c>
      <c r="AO29" s="13">
        <v>356046</v>
      </c>
      <c r="AP29" s="13">
        <v>362756</v>
      </c>
      <c r="AQ29" s="13">
        <v>361404</v>
      </c>
      <c r="AR29" s="13">
        <v>333710</v>
      </c>
      <c r="AS29" s="13">
        <v>334753</v>
      </c>
      <c r="AT29" s="13">
        <v>329952</v>
      </c>
      <c r="AU29" s="13">
        <v>353642</v>
      </c>
      <c r="AV29" s="13">
        <v>335235</v>
      </c>
      <c r="AW29" s="13">
        <v>321259</v>
      </c>
      <c r="AX29" s="13">
        <v>372498</v>
      </c>
      <c r="AY29" s="13">
        <v>438003</v>
      </c>
      <c r="AZ29" s="13">
        <v>456433</v>
      </c>
    </row>
    <row r="30" spans="1:54" ht="15.75" thickBot="1" x14ac:dyDescent="0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54" ht="11.25" customHeight="1" x14ac:dyDescent="0.2">
      <c r="A31" s="10"/>
      <c r="S31" s="22"/>
    </row>
    <row r="32" spans="1:54" x14ac:dyDescent="0.2">
      <c r="A32" t="s">
        <v>17</v>
      </c>
    </row>
    <row r="33" spans="1:52" x14ac:dyDescent="0.2">
      <c r="A33" s="10" t="s">
        <v>20</v>
      </c>
    </row>
    <row r="34" spans="1:52" ht="17.25" customHeight="1" x14ac:dyDescent="0.2">
      <c r="A34" s="10"/>
    </row>
    <row r="36" spans="1:52" ht="18" x14ac:dyDescent="0.25">
      <c r="A36" s="18" t="s">
        <v>22</v>
      </c>
      <c r="B36" s="18"/>
      <c r="C36" s="18"/>
      <c r="D36" s="18"/>
      <c r="E36" s="18"/>
      <c r="F36" s="18"/>
      <c r="G36" s="18"/>
      <c r="H36" s="18"/>
    </row>
    <row r="37" spans="1:52" ht="15.75" thickBot="1" x14ac:dyDescent="0.25"/>
    <row r="38" spans="1:52" x14ac:dyDescent="0.2">
      <c r="A38" s="20" t="s">
        <v>0</v>
      </c>
      <c r="B38" s="21">
        <v>1973</v>
      </c>
      <c r="C38" s="21">
        <v>1974</v>
      </c>
      <c r="D38" s="21">
        <v>1975</v>
      </c>
      <c r="E38" s="21">
        <v>1976</v>
      </c>
      <c r="F38" s="21">
        <v>1977</v>
      </c>
      <c r="G38" s="21">
        <v>1978</v>
      </c>
      <c r="H38" s="21">
        <v>1979</v>
      </c>
      <c r="I38" s="21">
        <v>1980</v>
      </c>
      <c r="J38" s="21">
        <v>1981</v>
      </c>
      <c r="K38" s="21">
        <v>1982</v>
      </c>
      <c r="L38" s="21">
        <v>1983</v>
      </c>
      <c r="M38" s="21">
        <v>1984</v>
      </c>
      <c r="N38" s="21">
        <v>1985</v>
      </c>
      <c r="O38" s="21">
        <v>1986</v>
      </c>
      <c r="P38" s="21">
        <v>1987</v>
      </c>
      <c r="Q38" s="21">
        <v>1988</v>
      </c>
      <c r="R38" s="21">
        <v>1989</v>
      </c>
      <c r="S38" s="21">
        <v>1990</v>
      </c>
      <c r="T38" s="21">
        <v>1991</v>
      </c>
      <c r="U38" s="21">
        <v>1992</v>
      </c>
      <c r="V38" s="21">
        <v>1993</v>
      </c>
      <c r="W38" s="21">
        <v>1994</v>
      </c>
      <c r="X38" s="21">
        <v>1995</v>
      </c>
      <c r="Y38" s="21">
        <v>1996</v>
      </c>
      <c r="Z38" s="21">
        <v>1997</v>
      </c>
      <c r="AA38" s="21">
        <v>1998</v>
      </c>
      <c r="AB38" s="21">
        <v>1999</v>
      </c>
      <c r="AC38" s="21">
        <v>2000</v>
      </c>
      <c r="AD38" s="21">
        <v>2001</v>
      </c>
      <c r="AE38" s="21">
        <v>2002</v>
      </c>
      <c r="AF38" s="21">
        <v>2003</v>
      </c>
      <c r="AG38" s="21">
        <v>2004</v>
      </c>
      <c r="AH38" s="21">
        <v>2005</v>
      </c>
      <c r="AI38" s="21">
        <v>2006</v>
      </c>
      <c r="AJ38" s="21">
        <v>2007</v>
      </c>
      <c r="AK38" s="21">
        <v>2008</v>
      </c>
      <c r="AL38" s="21">
        <v>2009</v>
      </c>
      <c r="AM38" s="21">
        <v>2010</v>
      </c>
      <c r="AN38" s="21">
        <v>2011</v>
      </c>
      <c r="AO38" s="5">
        <v>2012</v>
      </c>
      <c r="AP38" s="5">
        <v>2013</v>
      </c>
      <c r="AQ38" s="5">
        <v>2014</v>
      </c>
      <c r="AR38" s="5">
        <v>2015</v>
      </c>
      <c r="AS38" s="5">
        <v>2016</v>
      </c>
      <c r="AT38" s="5">
        <v>2017</v>
      </c>
      <c r="AU38" s="5">
        <v>2018</v>
      </c>
      <c r="AV38" s="5">
        <v>2019</v>
      </c>
      <c r="AW38" s="5">
        <v>2020</v>
      </c>
      <c r="AX38" s="5">
        <v>2021</v>
      </c>
      <c r="AY38" s="5">
        <v>2022</v>
      </c>
      <c r="AZ38" s="5">
        <v>2023</v>
      </c>
    </row>
    <row r="39" spans="1:52" x14ac:dyDescent="0.2">
      <c r="A39" s="6"/>
    </row>
    <row r="40" spans="1:52" ht="15.75" x14ac:dyDescent="0.25">
      <c r="A40" s="2" t="s">
        <v>1</v>
      </c>
      <c r="B40" s="19">
        <f>+B7/B$7*100</f>
        <v>100</v>
      </c>
      <c r="C40" s="19">
        <f t="shared" ref="C40:AN40" si="12">+C7/C$7*100</f>
        <v>100</v>
      </c>
      <c r="D40" s="19">
        <f t="shared" si="12"/>
        <v>100</v>
      </c>
      <c r="E40" s="19">
        <f t="shared" si="12"/>
        <v>100</v>
      </c>
      <c r="F40" s="19">
        <f t="shared" si="12"/>
        <v>100</v>
      </c>
      <c r="G40" s="19">
        <f t="shared" si="12"/>
        <v>100</v>
      </c>
      <c r="H40" s="19">
        <f t="shared" si="12"/>
        <v>100</v>
      </c>
      <c r="I40" s="19">
        <f t="shared" si="12"/>
        <v>100</v>
      </c>
      <c r="J40" s="19">
        <f t="shared" si="12"/>
        <v>100</v>
      </c>
      <c r="K40" s="19">
        <f t="shared" si="12"/>
        <v>100</v>
      </c>
      <c r="L40" s="19">
        <f t="shared" si="12"/>
        <v>100</v>
      </c>
      <c r="M40" s="19">
        <f t="shared" si="12"/>
        <v>100</v>
      </c>
      <c r="N40" s="19">
        <f t="shared" si="12"/>
        <v>100</v>
      </c>
      <c r="O40" s="19">
        <f t="shared" si="12"/>
        <v>100</v>
      </c>
      <c r="P40" s="19">
        <f t="shared" si="12"/>
        <v>100</v>
      </c>
      <c r="Q40" s="19">
        <f t="shared" si="12"/>
        <v>100</v>
      </c>
      <c r="R40" s="19">
        <f t="shared" si="12"/>
        <v>100</v>
      </c>
      <c r="S40" s="19">
        <f t="shared" si="12"/>
        <v>100</v>
      </c>
      <c r="T40" s="19">
        <f t="shared" si="12"/>
        <v>100</v>
      </c>
      <c r="U40" s="19">
        <f t="shared" si="12"/>
        <v>100</v>
      </c>
      <c r="V40" s="19">
        <f t="shared" si="12"/>
        <v>100</v>
      </c>
      <c r="W40" s="19">
        <f t="shared" si="12"/>
        <v>100</v>
      </c>
      <c r="X40" s="19">
        <f t="shared" si="12"/>
        <v>100</v>
      </c>
      <c r="Y40" s="19">
        <f t="shared" si="12"/>
        <v>100</v>
      </c>
      <c r="Z40" s="19">
        <f t="shared" si="12"/>
        <v>100</v>
      </c>
      <c r="AA40" s="19">
        <f t="shared" si="12"/>
        <v>100</v>
      </c>
      <c r="AB40" s="19">
        <f t="shared" si="12"/>
        <v>100</v>
      </c>
      <c r="AC40" s="19">
        <f t="shared" si="12"/>
        <v>100</v>
      </c>
      <c r="AD40" s="19">
        <f t="shared" si="12"/>
        <v>100</v>
      </c>
      <c r="AE40" s="19">
        <f t="shared" si="12"/>
        <v>100</v>
      </c>
      <c r="AF40" s="19">
        <f t="shared" si="12"/>
        <v>100</v>
      </c>
      <c r="AG40" s="19">
        <f t="shared" si="12"/>
        <v>100</v>
      </c>
      <c r="AH40" s="19">
        <f t="shared" si="12"/>
        <v>100</v>
      </c>
      <c r="AI40" s="19">
        <f t="shared" si="12"/>
        <v>100</v>
      </c>
      <c r="AJ40" s="19">
        <f t="shared" si="12"/>
        <v>100</v>
      </c>
      <c r="AK40" s="19">
        <f t="shared" si="12"/>
        <v>100</v>
      </c>
      <c r="AL40" s="19">
        <f t="shared" si="12"/>
        <v>100</v>
      </c>
      <c r="AM40" s="19">
        <f t="shared" si="12"/>
        <v>100</v>
      </c>
      <c r="AN40" s="19">
        <f t="shared" si="12"/>
        <v>100</v>
      </c>
      <c r="AO40" s="19">
        <f t="shared" ref="AO40:AY40" si="13">+AO7/AO$7*100</f>
        <v>100</v>
      </c>
      <c r="AP40" s="19">
        <f t="shared" si="13"/>
        <v>100</v>
      </c>
      <c r="AQ40" s="19">
        <f t="shared" si="13"/>
        <v>100</v>
      </c>
      <c r="AR40" s="19">
        <f t="shared" si="13"/>
        <v>100</v>
      </c>
      <c r="AS40" s="19">
        <f t="shared" si="13"/>
        <v>100</v>
      </c>
      <c r="AT40" s="19">
        <f t="shared" si="13"/>
        <v>100</v>
      </c>
      <c r="AU40" s="19">
        <f t="shared" si="13"/>
        <v>100</v>
      </c>
      <c r="AV40" s="19">
        <f t="shared" si="13"/>
        <v>100</v>
      </c>
      <c r="AW40" s="19">
        <f t="shared" si="13"/>
        <v>100</v>
      </c>
      <c r="AX40" s="19">
        <f t="shared" si="13"/>
        <v>100</v>
      </c>
      <c r="AY40" s="19">
        <f t="shared" si="13"/>
        <v>100</v>
      </c>
      <c r="AZ40" s="19">
        <f t="shared" ref="AZ40" si="14">+AZ7/AZ$7*100</f>
        <v>100</v>
      </c>
    </row>
    <row r="41" spans="1:52" x14ac:dyDescent="0.2">
      <c r="A41" s="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</row>
    <row r="42" spans="1:52" ht="15.75" x14ac:dyDescent="0.25">
      <c r="A42" s="2" t="s">
        <v>2</v>
      </c>
      <c r="B42" s="19">
        <f t="shared" ref="B42:Q62" si="15">+B9/B$7*100</f>
        <v>89.467047323641722</v>
      </c>
      <c r="C42" s="19">
        <f t="shared" si="15"/>
        <v>92.347539377302255</v>
      </c>
      <c r="D42" s="19">
        <f t="shared" si="15"/>
        <v>91.312587838340647</v>
      </c>
      <c r="E42" s="19">
        <f t="shared" si="15"/>
        <v>93.079179348913627</v>
      </c>
      <c r="F42" s="19">
        <f t="shared" si="15"/>
        <v>91.663181383288716</v>
      </c>
      <c r="G42" s="19">
        <f t="shared" si="15"/>
        <v>90.46538447014261</v>
      </c>
      <c r="H42" s="19">
        <f t="shared" si="15"/>
        <v>90.794505317824189</v>
      </c>
      <c r="I42" s="19">
        <f t="shared" si="15"/>
        <v>89.591772485308567</v>
      </c>
      <c r="J42" s="19">
        <f t="shared" si="15"/>
        <v>89.510896537598299</v>
      </c>
      <c r="K42" s="19">
        <f t="shared" si="15"/>
        <v>90.543936990293716</v>
      </c>
      <c r="L42" s="19">
        <f t="shared" si="15"/>
        <v>89.625469218107966</v>
      </c>
      <c r="M42" s="19">
        <f t="shared" si="15"/>
        <v>86.075563239261598</v>
      </c>
      <c r="N42" s="19">
        <f t="shared" si="15"/>
        <v>83.432440106901879</v>
      </c>
      <c r="O42" s="19">
        <f t="shared" si="15"/>
        <v>79.82333663941229</v>
      </c>
      <c r="P42" s="19">
        <f t="shared" si="15"/>
        <v>77.128665247650602</v>
      </c>
      <c r="Q42" s="19">
        <f t="shared" si="15"/>
        <v>76.081436486034647</v>
      </c>
      <c r="R42" s="19">
        <f t="shared" ref="C42:AN54" si="16">+R9/R$7*100</f>
        <v>77.539591501645091</v>
      </c>
      <c r="S42" s="19">
        <f t="shared" si="16"/>
        <v>77.313052668968297</v>
      </c>
      <c r="T42" s="19">
        <f t="shared" si="16"/>
        <v>76.685189732985265</v>
      </c>
      <c r="U42" s="19">
        <f t="shared" si="16"/>
        <v>75.599790001524497</v>
      </c>
      <c r="V42" s="19">
        <f t="shared" si="16"/>
        <v>77.85052151378045</v>
      </c>
      <c r="W42" s="19">
        <f t="shared" si="16"/>
        <v>77.663010643994198</v>
      </c>
      <c r="X42" s="19">
        <f t="shared" si="16"/>
        <v>83.073376279039351</v>
      </c>
      <c r="Y42" s="19">
        <f t="shared" si="16"/>
        <v>82.798023685680576</v>
      </c>
      <c r="Z42" s="19">
        <f t="shared" si="16"/>
        <v>84.354236847300996</v>
      </c>
      <c r="AA42" s="19">
        <f t="shared" si="16"/>
        <v>84.115347780861285</v>
      </c>
      <c r="AB42" s="19">
        <f t="shared" si="16"/>
        <v>81.209753225502581</v>
      </c>
      <c r="AC42" s="19">
        <f t="shared" si="16"/>
        <v>82.129478873593101</v>
      </c>
      <c r="AD42" s="19">
        <f t="shared" si="16"/>
        <v>86.094892623938009</v>
      </c>
      <c r="AE42" s="19">
        <f t="shared" si="16"/>
        <v>85.901747694489956</v>
      </c>
      <c r="AF42" s="19">
        <f t="shared" si="16"/>
        <v>86.330610110694522</v>
      </c>
      <c r="AG42" s="19">
        <f t="shared" si="16"/>
        <v>86.707721274038775</v>
      </c>
      <c r="AH42" s="19">
        <f t="shared" si="16"/>
        <v>85.413177536952546</v>
      </c>
      <c r="AI42" s="19">
        <f t="shared" si="16"/>
        <v>83.692470421253105</v>
      </c>
      <c r="AJ42" s="19">
        <f t="shared" si="16"/>
        <v>84.641918026910773</v>
      </c>
      <c r="AK42" s="19">
        <f t="shared" si="16"/>
        <v>87.177366089960927</v>
      </c>
      <c r="AL42" s="19">
        <f t="shared" si="16"/>
        <v>84.574421079619967</v>
      </c>
      <c r="AM42" s="19">
        <f t="shared" si="16"/>
        <v>84.814992736205738</v>
      </c>
      <c r="AN42" s="19">
        <f t="shared" si="16"/>
        <v>87.611142872360901</v>
      </c>
      <c r="AO42" s="19">
        <f t="shared" ref="AO42:AY52" si="17">+AO9/AO$7*100</f>
        <v>88.747514100917329</v>
      </c>
      <c r="AP42" s="19">
        <f t="shared" si="17"/>
        <v>87.8985469279027</v>
      </c>
      <c r="AQ42" s="19">
        <f t="shared" si="17"/>
        <v>87.629419158626561</v>
      </c>
      <c r="AR42" s="19">
        <f t="shared" si="17"/>
        <v>85.70748961731725</v>
      </c>
      <c r="AS42" s="19">
        <f t="shared" si="17"/>
        <v>83.447677612717257</v>
      </c>
      <c r="AT42" s="19">
        <f t="shared" si="17"/>
        <v>83.503711218695614</v>
      </c>
      <c r="AU42" s="19">
        <f t="shared" si="17"/>
        <v>83.923844350905625</v>
      </c>
      <c r="AV42" s="19">
        <f t="shared" si="17"/>
        <v>84.454299038086958</v>
      </c>
      <c r="AW42" s="19">
        <f t="shared" si="17"/>
        <v>83.475982418888023</v>
      </c>
      <c r="AX42" s="19">
        <f t="shared" si="17"/>
        <v>84.654284710485101</v>
      </c>
      <c r="AY42" s="19">
        <f t="shared" si="17"/>
        <v>82.579250664993438</v>
      </c>
      <c r="AZ42" s="19">
        <f t="shared" ref="AZ42" si="18">+AZ9/AZ$7*100</f>
        <v>85.355010259632422</v>
      </c>
    </row>
    <row r="43" spans="1:52" x14ac:dyDescent="0.2">
      <c r="A43" s="6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</row>
    <row r="44" spans="1:52" x14ac:dyDescent="0.2">
      <c r="A44" s="6" t="s">
        <v>3</v>
      </c>
      <c r="B44" s="19">
        <f t="shared" si="15"/>
        <v>8.3190105956613305</v>
      </c>
      <c r="C44" s="19">
        <f t="shared" si="16"/>
        <v>5.8255833012915277</v>
      </c>
      <c r="D44" s="19">
        <f t="shared" si="16"/>
        <v>6.1948093184711368</v>
      </c>
      <c r="E44" s="19">
        <f t="shared" si="16"/>
        <v>6.2410731429099187</v>
      </c>
      <c r="F44" s="19">
        <f t="shared" si="16"/>
        <v>7.6447587259341434</v>
      </c>
      <c r="G44" s="19">
        <f t="shared" si="16"/>
        <v>8.2119642627176326</v>
      </c>
      <c r="H44" s="19">
        <f t="shared" si="16"/>
        <v>10.02423784508586</v>
      </c>
      <c r="I44" s="19">
        <f t="shared" si="16"/>
        <v>9.0370104979220809</v>
      </c>
      <c r="J44" s="19">
        <f t="shared" si="16"/>
        <v>9.2961131604385692</v>
      </c>
      <c r="K44" s="19">
        <f t="shared" si="16"/>
        <v>8.4655210957450926</v>
      </c>
      <c r="L44" s="19">
        <f t="shared" si="16"/>
        <v>11.344346883918103</v>
      </c>
      <c r="M44" s="19">
        <f t="shared" si="16"/>
        <v>14.393209900390842</v>
      </c>
      <c r="N44" s="19">
        <f t="shared" si="16"/>
        <v>14.610934629575567</v>
      </c>
      <c r="O44" s="19">
        <f t="shared" si="16"/>
        <v>15.002507081128094</v>
      </c>
      <c r="P44" s="19">
        <f t="shared" si="16"/>
        <v>12.734837475792979</v>
      </c>
      <c r="Q44" s="19">
        <f t="shared" si="16"/>
        <v>13.330602007838152</v>
      </c>
      <c r="R44" s="19">
        <f t="shared" si="16"/>
        <v>13.270795228248897</v>
      </c>
      <c r="S44" s="19">
        <f t="shared" si="16"/>
        <v>13.38998104032958</v>
      </c>
      <c r="T44" s="19">
        <f t="shared" si="16"/>
        <v>12.158772308299588</v>
      </c>
      <c r="U44" s="19">
        <f t="shared" si="16"/>
        <v>9.8031473106744471</v>
      </c>
      <c r="V44" s="19">
        <f t="shared" si="16"/>
        <v>9.7416283113025433</v>
      </c>
      <c r="W44" s="19">
        <f t="shared" si="16"/>
        <v>10.334397264830848</v>
      </c>
      <c r="X44" s="19">
        <f t="shared" si="16"/>
        <v>9.5553908309950639</v>
      </c>
      <c r="Y44" s="19">
        <f t="shared" si="16"/>
        <v>9.7918304592733438</v>
      </c>
      <c r="Z44" s="19">
        <f t="shared" si="16"/>
        <v>10.046541359901214</v>
      </c>
      <c r="AA44" s="19">
        <f t="shared" si="16"/>
        <v>10.518141894335045</v>
      </c>
      <c r="AB44" s="19">
        <f t="shared" si="16"/>
        <v>11.247983541818229</v>
      </c>
      <c r="AC44" s="19">
        <f t="shared" si="16"/>
        <v>10.79612352176663</v>
      </c>
      <c r="AD44" s="19">
        <f t="shared" si="16"/>
        <v>10.099166144130024</v>
      </c>
      <c r="AE44" s="19">
        <f t="shared" si="16"/>
        <v>9.7697610019458114</v>
      </c>
      <c r="AF44" s="19">
        <f t="shared" si="16"/>
        <v>10.28817440932677</v>
      </c>
      <c r="AG44" s="19">
        <f t="shared" si="16"/>
        <v>10.646108456741242</v>
      </c>
      <c r="AH44" s="19">
        <f t="shared" si="16"/>
        <v>9.6322466742278863</v>
      </c>
      <c r="AI44" s="19">
        <f t="shared" si="16"/>
        <v>9.0349600100048768</v>
      </c>
      <c r="AJ44" s="19">
        <f t="shared" si="16"/>
        <v>6.1237084016243202</v>
      </c>
      <c r="AK44" s="19">
        <f t="shared" si="16"/>
        <v>6.8149536141117766</v>
      </c>
      <c r="AL44" s="19">
        <f t="shared" si="16"/>
        <v>7.546455149722056</v>
      </c>
      <c r="AM44" s="19">
        <f t="shared" si="16"/>
        <v>8.3628296273124718</v>
      </c>
      <c r="AN44" s="19">
        <f t="shared" si="16"/>
        <v>7.2890350777578048</v>
      </c>
      <c r="AO44" s="19">
        <f t="shared" si="17"/>
        <v>6.4609526818010927</v>
      </c>
      <c r="AP44" s="19">
        <f t="shared" si="17"/>
        <v>6.3316926272155651</v>
      </c>
      <c r="AQ44" s="19">
        <f t="shared" si="17"/>
        <v>6.743681975062926</v>
      </c>
      <c r="AR44" s="19">
        <f t="shared" si="17"/>
        <v>7.1853795343250662</v>
      </c>
      <c r="AS44" s="19">
        <f t="shared" si="17"/>
        <v>8.0300387225490777</v>
      </c>
      <c r="AT44" s="19">
        <f t="shared" si="17"/>
        <v>7.8821256807743083</v>
      </c>
      <c r="AU44" s="19">
        <f t="shared" si="17"/>
        <v>6.9818958940604015</v>
      </c>
      <c r="AV44" s="19">
        <f t="shared" si="17"/>
        <v>6.7298865875721399</v>
      </c>
      <c r="AW44" s="19">
        <f t="shared" si="17"/>
        <v>8.5123168681405268</v>
      </c>
      <c r="AX44" s="19">
        <f t="shared" si="17"/>
        <v>7.4401319397664505</v>
      </c>
      <c r="AY44" s="19">
        <f t="shared" si="17"/>
        <v>8.2668635021576211</v>
      </c>
      <c r="AZ44" s="19">
        <f t="shared" ref="AZ44" si="19">+AZ11/AZ$7*100</f>
        <v>6.6596064976068403</v>
      </c>
    </row>
    <row r="45" spans="1:52" x14ac:dyDescent="0.2">
      <c r="A45" s="6" t="s">
        <v>4</v>
      </c>
      <c r="B45" s="19">
        <f t="shared" si="15"/>
        <v>8.6751613222538762</v>
      </c>
      <c r="C45" s="19">
        <f t="shared" si="16"/>
        <v>7.2626112997256689</v>
      </c>
      <c r="D45" s="19">
        <f t="shared" si="16"/>
        <v>9.8735260306034274</v>
      </c>
      <c r="E45" s="19">
        <f t="shared" si="16"/>
        <v>9.5744314559151995</v>
      </c>
      <c r="F45" s="19">
        <f t="shared" si="16"/>
        <v>8.83728661079825</v>
      </c>
      <c r="G45" s="19">
        <f t="shared" si="16"/>
        <v>6.5948493307732008</v>
      </c>
      <c r="H45" s="19">
        <f t="shared" si="16"/>
        <v>7.516052602726675</v>
      </c>
      <c r="I45" s="19">
        <f t="shared" si="16"/>
        <v>6.6918899417344839</v>
      </c>
      <c r="J45" s="19">
        <f t="shared" si="16"/>
        <v>7.0837726753176051</v>
      </c>
      <c r="K45" s="19">
        <f t="shared" si="16"/>
        <v>4.2863169848592992</v>
      </c>
      <c r="L45" s="19">
        <f t="shared" si="16"/>
        <v>4.4703554269978971</v>
      </c>
      <c r="M45" s="19">
        <f t="shared" si="16"/>
        <v>4.5706729252383997</v>
      </c>
      <c r="N45" s="19">
        <f t="shared" si="16"/>
        <v>5.3998122616447164</v>
      </c>
      <c r="O45" s="19">
        <f t="shared" si="16"/>
        <v>5.4223144992842895</v>
      </c>
      <c r="P45" s="19">
        <f t="shared" si="16"/>
        <v>4.0810583939013521</v>
      </c>
      <c r="Q45" s="19">
        <f t="shared" si="16"/>
        <v>4.0377605042697686</v>
      </c>
      <c r="R45" s="19">
        <f t="shared" si="16"/>
        <v>4.5133517458987615</v>
      </c>
      <c r="S45" s="19">
        <f t="shared" si="16"/>
        <v>4.1936215393916694</v>
      </c>
      <c r="T45" s="19">
        <f t="shared" si="16"/>
        <v>3.580175102452416</v>
      </c>
      <c r="U45" s="19">
        <f t="shared" si="16"/>
        <v>6.8515121850487883</v>
      </c>
      <c r="V45" s="19">
        <f t="shared" si="16"/>
        <v>7.7070329489929774</v>
      </c>
      <c r="W45" s="19">
        <f t="shared" si="16"/>
        <v>7.4456107065836594</v>
      </c>
      <c r="X45" s="19">
        <f t="shared" si="16"/>
        <v>6.5352441422516687</v>
      </c>
      <c r="Y45" s="19">
        <f t="shared" si="16"/>
        <v>6.7216628553418518</v>
      </c>
      <c r="Z45" s="19">
        <f t="shared" si="16"/>
        <v>6.0800376159091005</v>
      </c>
      <c r="AA45" s="19">
        <f t="shared" si="16"/>
        <v>5.5571450463122591</v>
      </c>
      <c r="AB45" s="19">
        <f t="shared" si="16"/>
        <v>5.0551977486080197</v>
      </c>
      <c r="AC45" s="19">
        <f t="shared" si="16"/>
        <v>5.3459665525167601</v>
      </c>
      <c r="AD45" s="19">
        <f t="shared" si="16"/>
        <v>5.3712496337845712</v>
      </c>
      <c r="AE45" s="19">
        <f t="shared" si="16"/>
        <v>5.9200405069631659</v>
      </c>
      <c r="AF45" s="19">
        <f t="shared" si="16"/>
        <v>4.907122321737047</v>
      </c>
      <c r="AG45" s="19">
        <f t="shared" si="16"/>
        <v>4.7636166357376366</v>
      </c>
      <c r="AH45" s="19">
        <f t="shared" si="16"/>
        <v>4.915411144890407</v>
      </c>
      <c r="AI45" s="19">
        <f t="shared" si="16"/>
        <v>4.8972485318498977</v>
      </c>
      <c r="AJ45" s="19">
        <f t="shared" si="16"/>
        <v>4.8492631199767526</v>
      </c>
      <c r="AK45" s="19">
        <f t="shared" si="16"/>
        <v>5.1278329910093383</v>
      </c>
      <c r="AL45" s="19">
        <f t="shared" si="16"/>
        <v>6.2400868913659462</v>
      </c>
      <c r="AM45" s="19">
        <f t="shared" si="16"/>
        <v>7.6440022116365469</v>
      </c>
      <c r="AN45" s="19">
        <f t="shared" si="16"/>
        <v>7.255475116529694</v>
      </c>
      <c r="AO45" s="19">
        <f t="shared" si="17"/>
        <v>7.4992835825775988</v>
      </c>
      <c r="AP45" s="19">
        <f t="shared" si="17"/>
        <v>6.6818225480634128</v>
      </c>
      <c r="AQ45" s="19">
        <f t="shared" si="17"/>
        <v>6.9138858505649212</v>
      </c>
      <c r="AR45" s="19">
        <f t="shared" si="17"/>
        <v>6.5914648583867974</v>
      </c>
      <c r="AS45" s="19">
        <f t="shared" si="17"/>
        <v>7.1119021945881125</v>
      </c>
      <c r="AT45" s="19">
        <f t="shared" si="17"/>
        <v>8.0855328969573534</v>
      </c>
      <c r="AU45" s="19">
        <f t="shared" si="17"/>
        <v>10.475058246498097</v>
      </c>
      <c r="AV45" s="19">
        <f t="shared" si="17"/>
        <v>17.154815688835583</v>
      </c>
      <c r="AW45" s="19">
        <f t="shared" si="17"/>
        <v>12.703929222080006</v>
      </c>
      <c r="AX45" s="19">
        <f t="shared" si="17"/>
        <v>19.437327521781206</v>
      </c>
      <c r="AY45" s="19">
        <f t="shared" si="17"/>
        <v>13.895321756737507</v>
      </c>
      <c r="AZ45" s="19">
        <f t="shared" ref="AZ45" si="20">+AZ12/AZ$7*100</f>
        <v>21.548516998188674</v>
      </c>
    </row>
    <row r="46" spans="1:52" x14ac:dyDescent="0.2">
      <c r="A46" s="6" t="s">
        <v>5</v>
      </c>
      <c r="B46" s="19">
        <f t="shared" si="15"/>
        <v>32.877233568598378</v>
      </c>
      <c r="C46" s="19">
        <f t="shared" si="16"/>
        <v>26.648709329130227</v>
      </c>
      <c r="D46" s="19">
        <f t="shared" si="16"/>
        <v>32.293909107063271</v>
      </c>
      <c r="E46" s="19">
        <f t="shared" si="16"/>
        <v>24.072741074763211</v>
      </c>
      <c r="F46" s="19">
        <f t="shared" si="16"/>
        <v>24.090019000248279</v>
      </c>
      <c r="G46" s="19">
        <f t="shared" si="16"/>
        <v>23.896775530399637</v>
      </c>
      <c r="H46" s="19">
        <f t="shared" si="16"/>
        <v>23.493493314670243</v>
      </c>
      <c r="I46" s="19">
        <f t="shared" si="16"/>
        <v>19.946252039543143</v>
      </c>
      <c r="J46" s="19">
        <f t="shared" si="16"/>
        <v>23.550791595180385</v>
      </c>
      <c r="K46" s="19">
        <f t="shared" si="16"/>
        <v>21.191762474850265</v>
      </c>
      <c r="L46" s="19">
        <f t="shared" si="16"/>
        <v>26.951419845651863</v>
      </c>
      <c r="M46" s="19">
        <f t="shared" si="16"/>
        <v>25.406799114012891</v>
      </c>
      <c r="N46" s="19">
        <f t="shared" si="16"/>
        <v>26.68448660116054</v>
      </c>
      <c r="O46" s="19">
        <f t="shared" si="16"/>
        <v>24.53840115311618</v>
      </c>
      <c r="P46" s="19">
        <f t="shared" si="16"/>
        <v>30.347331713734182</v>
      </c>
      <c r="Q46" s="19">
        <f t="shared" si="16"/>
        <v>32.861952027822532</v>
      </c>
      <c r="R46" s="19">
        <f t="shared" si="16"/>
        <v>35.820766016214947</v>
      </c>
      <c r="S46" s="19">
        <f t="shared" si="16"/>
        <v>35.705132002997985</v>
      </c>
      <c r="T46" s="19">
        <f t="shared" si="16"/>
        <v>31.813553957552887</v>
      </c>
      <c r="U46" s="19">
        <f t="shared" si="16"/>
        <v>33.200075614202952</v>
      </c>
      <c r="V46" s="19">
        <f t="shared" si="16"/>
        <v>36.965312605500237</v>
      </c>
      <c r="W46" s="19">
        <f t="shared" si="16"/>
        <v>37.526935104127524</v>
      </c>
      <c r="X46" s="19">
        <f t="shared" si="16"/>
        <v>35.115201657171326</v>
      </c>
      <c r="Y46" s="19">
        <f t="shared" si="16"/>
        <v>34.372365103780218</v>
      </c>
      <c r="Z46" s="19">
        <f t="shared" si="16"/>
        <v>31.415654152916524</v>
      </c>
      <c r="AA46" s="19">
        <f t="shared" si="16"/>
        <v>30.729014644330505</v>
      </c>
      <c r="AB46" s="19">
        <f t="shared" si="16"/>
        <v>30.585240977060206</v>
      </c>
      <c r="AC46" s="19">
        <f t="shared" si="16"/>
        <v>29.80796952201089</v>
      </c>
      <c r="AD46" s="19">
        <f t="shared" si="16"/>
        <v>32.156389638931913</v>
      </c>
      <c r="AE46" s="19">
        <f t="shared" si="16"/>
        <v>34.945303797892372</v>
      </c>
      <c r="AF46" s="19">
        <f t="shared" si="16"/>
        <v>31.131104171315037</v>
      </c>
      <c r="AG46" s="19">
        <f t="shared" si="16"/>
        <v>28.763660443221887</v>
      </c>
      <c r="AH46" s="19">
        <f t="shared" si="16"/>
        <v>29.31562150558721</v>
      </c>
      <c r="AI46" s="19">
        <f t="shared" si="16"/>
        <v>27.969561128563903</v>
      </c>
      <c r="AJ46" s="19">
        <f t="shared" si="16"/>
        <v>31.813794738178185</v>
      </c>
      <c r="AK46" s="19">
        <f t="shared" si="16"/>
        <v>32.766549898829545</v>
      </c>
      <c r="AL46" s="19">
        <f t="shared" si="16"/>
        <v>26.863684634956343</v>
      </c>
      <c r="AM46" s="19">
        <f t="shared" si="16"/>
        <v>27.513098450078537</v>
      </c>
      <c r="AN46" s="19">
        <f t="shared" si="16"/>
        <v>27.142801950721456</v>
      </c>
      <c r="AO46" s="19">
        <f t="shared" si="17"/>
        <v>24.730339432237411</v>
      </c>
      <c r="AP46" s="19">
        <f t="shared" si="17"/>
        <v>22.255664558987043</v>
      </c>
      <c r="AQ46" s="19">
        <f t="shared" si="17"/>
        <v>22.63841831920125</v>
      </c>
      <c r="AR46" s="19">
        <f t="shared" si="17"/>
        <v>22.185192138913465</v>
      </c>
      <c r="AS46" s="19">
        <f t="shared" si="17"/>
        <v>23.529121046567585</v>
      </c>
      <c r="AT46" s="19">
        <f t="shared" si="17"/>
        <v>28.670068313378138</v>
      </c>
      <c r="AU46" s="19">
        <f t="shared" si="17"/>
        <v>26.729976408182942</v>
      </c>
      <c r="AV46" s="19">
        <f t="shared" si="17"/>
        <v>26.993387667597219</v>
      </c>
      <c r="AW46" s="19">
        <f t="shared" si="17"/>
        <v>26.635458341221856</v>
      </c>
      <c r="AX46" s="19">
        <f t="shared" si="17"/>
        <v>26.564783126831809</v>
      </c>
      <c r="AY46" s="19">
        <f t="shared" si="17"/>
        <v>29.899656243624339</v>
      </c>
      <c r="AZ46" s="19">
        <f t="shared" ref="AZ46" si="21">+AZ13/AZ$7*100</f>
        <v>23.87157485192558</v>
      </c>
    </row>
    <row r="47" spans="1:52" x14ac:dyDescent="0.2">
      <c r="A47" s="11" t="s">
        <v>18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</row>
    <row r="48" spans="1:52" x14ac:dyDescent="0.2">
      <c r="A48" s="6" t="s">
        <v>6</v>
      </c>
      <c r="B48" s="19">
        <f t="shared" si="15"/>
        <v>39.595641837128134</v>
      </c>
      <c r="C48" s="19">
        <f t="shared" si="16"/>
        <v>52.610635447154827</v>
      </c>
      <c r="D48" s="19">
        <f t="shared" si="16"/>
        <v>42.95034338220281</v>
      </c>
      <c r="E48" s="19">
        <f t="shared" si="16"/>
        <v>53.19093367532529</v>
      </c>
      <c r="F48" s="19">
        <f t="shared" si="16"/>
        <v>51.091117046308042</v>
      </c>
      <c r="G48" s="19">
        <f t="shared" si="16"/>
        <v>51.761795346252129</v>
      </c>
      <c r="H48" s="19">
        <f t="shared" si="16"/>
        <v>49.760721555341412</v>
      </c>
      <c r="I48" s="19">
        <f t="shared" si="16"/>
        <v>53.916620006108865</v>
      </c>
      <c r="J48" s="19">
        <f t="shared" si="16"/>
        <v>49.580219106661751</v>
      </c>
      <c r="K48" s="19">
        <f t="shared" si="16"/>
        <v>56.600336434839058</v>
      </c>
      <c r="L48" s="19">
        <f t="shared" si="16"/>
        <v>46.859347061540099</v>
      </c>
      <c r="M48" s="19">
        <f t="shared" si="16"/>
        <v>41.704881299619466</v>
      </c>
      <c r="N48" s="19">
        <f t="shared" si="16"/>
        <v>36.737206614521057</v>
      </c>
      <c r="O48" s="19">
        <f t="shared" si="16"/>
        <v>34.860113905883736</v>
      </c>
      <c r="P48" s="19">
        <f t="shared" si="16"/>
        <v>29.965437664222094</v>
      </c>
      <c r="Q48" s="19">
        <f t="shared" si="16"/>
        <v>25.8511219461042</v>
      </c>
      <c r="R48" s="19">
        <f t="shared" si="16"/>
        <v>23.934678511282492</v>
      </c>
      <c r="S48" s="19">
        <f t="shared" si="16"/>
        <v>24.024318086249064</v>
      </c>
      <c r="T48" s="19">
        <f t="shared" si="16"/>
        <v>29.132688364680376</v>
      </c>
      <c r="U48" s="19">
        <f t="shared" si="16"/>
        <v>25.745054891598301</v>
      </c>
      <c r="V48" s="19">
        <f t="shared" si="16"/>
        <v>23.436547647984696</v>
      </c>
      <c r="W48" s="19">
        <f t="shared" si="16"/>
        <v>22.356067568452175</v>
      </c>
      <c r="X48" s="19">
        <f t="shared" si="16"/>
        <v>24.732712862727222</v>
      </c>
      <c r="Y48" s="19">
        <f t="shared" si="16"/>
        <v>25.981979831560125</v>
      </c>
      <c r="Z48" s="19">
        <f t="shared" si="16"/>
        <v>31.069104017241365</v>
      </c>
      <c r="AA48" s="19">
        <f t="shared" si="16"/>
        <v>31.23374065312624</v>
      </c>
      <c r="AB48" s="19">
        <f t="shared" si="16"/>
        <v>28.633520447889733</v>
      </c>
      <c r="AC48" s="19">
        <f t="shared" si="16"/>
        <v>31.250079268055263</v>
      </c>
      <c r="AD48" s="19">
        <f t="shared" si="16"/>
        <v>34.140225167249667</v>
      </c>
      <c r="AE48" s="19">
        <f t="shared" si="16"/>
        <v>30.351394150569739</v>
      </c>
      <c r="AF48" s="19">
        <f t="shared" si="16"/>
        <v>33.942828867203104</v>
      </c>
      <c r="AG48" s="19">
        <f t="shared" si="16"/>
        <v>36.939375606504719</v>
      </c>
      <c r="AH48" s="19">
        <f t="shared" si="16"/>
        <v>34.4124551521478</v>
      </c>
      <c r="AI48" s="19">
        <f t="shared" si="16"/>
        <v>36.195161189154881</v>
      </c>
      <c r="AJ48" s="19">
        <f t="shared" si="16"/>
        <v>36.268722239583987</v>
      </c>
      <c r="AK48" s="19">
        <f t="shared" si="16"/>
        <v>37.416756237918158</v>
      </c>
      <c r="AL48" s="19">
        <f t="shared" si="16"/>
        <v>36.550680220359645</v>
      </c>
      <c r="AM48" s="19">
        <f t="shared" si="16"/>
        <v>33.937294569942509</v>
      </c>
      <c r="AN48" s="19">
        <f t="shared" si="16"/>
        <v>39.200332942716749</v>
      </c>
      <c r="AO48" s="19">
        <f t="shared" si="17"/>
        <v>43.557204309349231</v>
      </c>
      <c r="AP48" s="19">
        <f t="shared" si="17"/>
        <v>44.363352772429728</v>
      </c>
      <c r="AQ48" s="19">
        <f t="shared" si="17"/>
        <v>44.250091666733873</v>
      </c>
      <c r="AR48" s="19">
        <f t="shared" si="17"/>
        <v>41.288311482080999</v>
      </c>
      <c r="AS48" s="19">
        <f t="shared" si="17"/>
        <v>38.958329062136237</v>
      </c>
      <c r="AT48" s="19">
        <f t="shared" si="17"/>
        <v>32.908321243705032</v>
      </c>
      <c r="AU48" s="19">
        <f t="shared" si="17"/>
        <v>33.074507520600733</v>
      </c>
      <c r="AV48" s="19">
        <f t="shared" si="17"/>
        <v>26.288105143222346</v>
      </c>
      <c r="AW48" s="19">
        <f t="shared" si="17"/>
        <v>26.93401301238092</v>
      </c>
      <c r="AX48" s="19">
        <f t="shared" si="17"/>
        <v>25.071094023087504</v>
      </c>
      <c r="AY48" s="19">
        <f t="shared" si="17"/>
        <v>23.569773305565928</v>
      </c>
      <c r="AZ48" s="19">
        <f t="shared" ref="AZ48" si="22">+AZ15/AZ$7*100</f>
        <v>27.936438732375478</v>
      </c>
    </row>
    <row r="49" spans="1:52" x14ac:dyDescent="0.2">
      <c r="A49" s="6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</row>
    <row r="50" spans="1:52" ht="15.75" x14ac:dyDescent="0.25">
      <c r="A50" s="2" t="s">
        <v>7</v>
      </c>
      <c r="B50" s="19">
        <f t="shared" si="15"/>
        <v>10.532952676358279</v>
      </c>
      <c r="C50" s="19">
        <f t="shared" si="16"/>
        <v>7.6524606226977419</v>
      </c>
      <c r="D50" s="19">
        <f t="shared" si="16"/>
        <v>8.6874121616593563</v>
      </c>
      <c r="E50" s="19">
        <f t="shared" si="16"/>
        <v>6.9208206510863723</v>
      </c>
      <c r="F50" s="19">
        <f t="shared" si="16"/>
        <v>8.3368186167112857</v>
      </c>
      <c r="G50" s="19">
        <f t="shared" si="16"/>
        <v>9.5346155298574029</v>
      </c>
      <c r="H50" s="19">
        <f t="shared" si="16"/>
        <v>9.2054946821758055</v>
      </c>
      <c r="I50" s="19">
        <f t="shared" si="16"/>
        <v>10.408227514691433</v>
      </c>
      <c r="J50" s="19">
        <f t="shared" si="16"/>
        <v>10.489103462401687</v>
      </c>
      <c r="K50" s="19">
        <f t="shared" si="16"/>
        <v>9.4560630097062894</v>
      </c>
      <c r="L50" s="19">
        <f t="shared" si="16"/>
        <v>10.374530781892028</v>
      </c>
      <c r="M50" s="19">
        <f t="shared" si="16"/>
        <v>13.924436760738409</v>
      </c>
      <c r="N50" s="19">
        <f t="shared" si="16"/>
        <v>16.56755989309811</v>
      </c>
      <c r="O50" s="19">
        <f t="shared" si="16"/>
        <v>20.176663360587707</v>
      </c>
      <c r="P50" s="19">
        <f t="shared" si="16"/>
        <v>22.871334752349401</v>
      </c>
      <c r="Q50" s="19">
        <f t="shared" si="16"/>
        <v>23.918563513965356</v>
      </c>
      <c r="R50" s="19">
        <f t="shared" si="16"/>
        <v>22.460408498354905</v>
      </c>
      <c r="S50" s="19">
        <f t="shared" si="16"/>
        <v>22.686947331031703</v>
      </c>
      <c r="T50" s="19">
        <f t="shared" si="16"/>
        <v>23.314810267014742</v>
      </c>
      <c r="U50" s="19">
        <f t="shared" si="16"/>
        <v>24.400209998475507</v>
      </c>
      <c r="V50" s="19">
        <f t="shared" si="16"/>
        <v>22.149478486219547</v>
      </c>
      <c r="W50" s="19">
        <f t="shared" si="16"/>
        <v>22.336989356005805</v>
      </c>
      <c r="X50" s="19">
        <f t="shared" si="16"/>
        <v>16.926623720960638</v>
      </c>
      <c r="Y50" s="19">
        <f t="shared" si="16"/>
        <v>17.20197631431942</v>
      </c>
      <c r="Z50" s="19">
        <f t="shared" si="16"/>
        <v>15.645763152699004</v>
      </c>
      <c r="AA50" s="19">
        <f t="shared" si="16"/>
        <v>15.88465221913872</v>
      </c>
      <c r="AB50" s="19">
        <f t="shared" si="16"/>
        <v>18.790246774497419</v>
      </c>
      <c r="AC50" s="19">
        <f t="shared" si="16"/>
        <v>17.870521126406896</v>
      </c>
      <c r="AD50" s="19">
        <f t="shared" si="16"/>
        <v>13.905107376061999</v>
      </c>
      <c r="AE50" s="19">
        <f t="shared" si="16"/>
        <v>14.098252305510044</v>
      </c>
      <c r="AF50" s="19">
        <f t="shared" si="16"/>
        <v>13.66938988930548</v>
      </c>
      <c r="AG50" s="19">
        <f t="shared" si="16"/>
        <v>13.292278725961227</v>
      </c>
      <c r="AH50" s="19">
        <f t="shared" si="16"/>
        <v>14.586822463047449</v>
      </c>
      <c r="AI50" s="19">
        <f t="shared" si="16"/>
        <v>16.307529578746902</v>
      </c>
      <c r="AJ50" s="19">
        <f t="shared" si="16"/>
        <v>15.358081973089217</v>
      </c>
      <c r="AK50" s="19">
        <f t="shared" si="16"/>
        <v>12.822633910039075</v>
      </c>
      <c r="AL50" s="19">
        <f t="shared" si="16"/>
        <v>15.425578920380042</v>
      </c>
      <c r="AM50" s="19">
        <f t="shared" si="16"/>
        <v>15.185007263794267</v>
      </c>
      <c r="AN50" s="19">
        <f t="shared" si="16"/>
        <v>12.388857127639092</v>
      </c>
      <c r="AO50" s="19">
        <f t="shared" si="17"/>
        <v>11.252485899082679</v>
      </c>
      <c r="AP50" s="19">
        <f t="shared" si="17"/>
        <v>12.101453072097303</v>
      </c>
      <c r="AQ50" s="19">
        <f t="shared" si="17"/>
        <v>12.370580841373432</v>
      </c>
      <c r="AR50" s="19">
        <f t="shared" si="17"/>
        <v>14.292510382682746</v>
      </c>
      <c r="AS50" s="19">
        <f t="shared" si="17"/>
        <v>16.552322387282736</v>
      </c>
      <c r="AT50" s="19">
        <f t="shared" si="17"/>
        <v>16.49628878130439</v>
      </c>
      <c r="AU50" s="19">
        <f t="shared" si="17"/>
        <v>16.076155649094368</v>
      </c>
      <c r="AV50" s="19">
        <f t="shared" si="17"/>
        <v>15.54570096191304</v>
      </c>
      <c r="AW50" s="19">
        <f t="shared" si="17"/>
        <v>16.524017581111984</v>
      </c>
      <c r="AX50" s="19">
        <f t="shared" si="17"/>
        <v>15.345715289514903</v>
      </c>
      <c r="AY50" s="19">
        <f t="shared" si="17"/>
        <v>17.420749335006562</v>
      </c>
      <c r="AZ50" s="19">
        <f t="shared" ref="AZ50" si="23">+AZ17/AZ$7*100</f>
        <v>14.644989740367581</v>
      </c>
    </row>
    <row r="51" spans="1:52" ht="15.75" x14ac:dyDescent="0.25">
      <c r="A51" s="7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</row>
    <row r="52" spans="1:52" x14ac:dyDescent="0.2">
      <c r="A52" s="6" t="s">
        <v>8</v>
      </c>
      <c r="B52" s="19">
        <f t="shared" si="15"/>
        <v>2.1968788457151911</v>
      </c>
      <c r="C52" s="19">
        <f t="shared" si="16"/>
        <v>1.8245655764746811</v>
      </c>
      <c r="D52" s="19">
        <f t="shared" si="16"/>
        <v>2.5300222742274925</v>
      </c>
      <c r="E52" s="19">
        <f t="shared" si="16"/>
        <v>2.1194272714825853</v>
      </c>
      <c r="F52" s="19">
        <f t="shared" si="16"/>
        <v>2.5245605997803908</v>
      </c>
      <c r="G52" s="19">
        <f t="shared" si="16"/>
        <v>2.7821011484770408</v>
      </c>
      <c r="H52" s="19">
        <f t="shared" si="16"/>
        <v>3.1181158407514555</v>
      </c>
      <c r="I52" s="19">
        <f t="shared" si="16"/>
        <v>2.5281862595677591</v>
      </c>
      <c r="J52" s="19">
        <f t="shared" si="16"/>
        <v>2.5828140814576508</v>
      </c>
      <c r="K52" s="19">
        <f t="shared" si="16"/>
        <v>1.9584281687251601</v>
      </c>
      <c r="L52" s="19">
        <f t="shared" si="16"/>
        <v>2.030777855165947</v>
      </c>
      <c r="M52" s="19">
        <f t="shared" si="16"/>
        <v>2.8291062218702314</v>
      </c>
      <c r="N52" s="19">
        <f t="shared" si="16"/>
        <v>3.065920615647137</v>
      </c>
      <c r="O52" s="19">
        <f t="shared" si="16"/>
        <v>3.0994749008199833</v>
      </c>
      <c r="P52" s="19">
        <f t="shared" si="16"/>
        <v>3.5159987170938862</v>
      </c>
      <c r="Q52" s="19">
        <f t="shared" si="16"/>
        <v>4.1456108139448968</v>
      </c>
      <c r="R52" s="19">
        <f t="shared" si="16"/>
        <v>4.2251200566349985</v>
      </c>
      <c r="S52" s="19">
        <f t="shared" si="16"/>
        <v>4.0181426145098795</v>
      </c>
      <c r="T52" s="19">
        <f t="shared" si="16"/>
        <v>4.4569703001290151</v>
      </c>
      <c r="U52" s="19">
        <f t="shared" si="16"/>
        <v>5.1254349651238869</v>
      </c>
      <c r="V52" s="19">
        <f t="shared" si="16"/>
        <v>4.7432012887283967</v>
      </c>
      <c r="W52" s="19">
        <f t="shared" si="16"/>
        <v>4.3666347264266738</v>
      </c>
      <c r="X52" s="19">
        <f t="shared" si="16"/>
        <v>3.2056705561500212</v>
      </c>
      <c r="Y52" s="19">
        <f t="shared" si="16"/>
        <v>3.0079328546196487</v>
      </c>
      <c r="Z52" s="19">
        <f t="shared" si="16"/>
        <v>2.8870419155847324</v>
      </c>
      <c r="AA52" s="19">
        <f t="shared" si="16"/>
        <v>3.008353504638118</v>
      </c>
      <c r="AB52" s="19">
        <f t="shared" si="16"/>
        <v>3.8128761074925679</v>
      </c>
      <c r="AC52" s="19">
        <f t="shared" si="16"/>
        <v>4.1767897160113465</v>
      </c>
      <c r="AD52" s="19">
        <f t="shared" si="16"/>
        <v>4.0058114553401918</v>
      </c>
      <c r="AE52" s="19">
        <f t="shared" si="16"/>
        <v>3.9613260005199216</v>
      </c>
      <c r="AF52" s="19">
        <f t="shared" si="16"/>
        <v>3.4126022865759138</v>
      </c>
      <c r="AG52" s="19">
        <f t="shared" si="16"/>
        <v>2.854509008140937</v>
      </c>
      <c r="AH52" s="19">
        <f t="shared" si="16"/>
        <v>2.633065678043077</v>
      </c>
      <c r="AI52" s="19">
        <f t="shared" si="16"/>
        <v>3.6624010415349844</v>
      </c>
      <c r="AJ52" s="19">
        <f t="shared" si="16"/>
        <v>3.225268053393668</v>
      </c>
      <c r="AK52" s="19">
        <f t="shared" si="16"/>
        <v>3.267316205328425</v>
      </c>
      <c r="AL52" s="19">
        <f t="shared" si="16"/>
        <v>3.5282698422171714</v>
      </c>
      <c r="AM52" s="19">
        <f t="shared" si="16"/>
        <v>3.7145537411001559</v>
      </c>
      <c r="AN52" s="19">
        <f t="shared" si="16"/>
        <v>3.4380234423413909</v>
      </c>
      <c r="AO52" s="19">
        <f t="shared" si="17"/>
        <v>3.306904823992308</v>
      </c>
      <c r="AP52" s="19">
        <f t="shared" si="17"/>
        <v>3.3327585636742429</v>
      </c>
      <c r="AQ52" s="19">
        <f t="shared" si="17"/>
        <v>3.7318093493243962</v>
      </c>
      <c r="AR52" s="19">
        <f t="shared" si="17"/>
        <v>4.4245477686890506</v>
      </c>
      <c r="AS52" s="19">
        <f t="shared" si="17"/>
        <v>4.718283724555179</v>
      </c>
      <c r="AT52" s="19">
        <f t="shared" si="17"/>
        <v>4.4729046849961396</v>
      </c>
      <c r="AU52" s="19">
        <f t="shared" si="17"/>
        <v>4.178964797979031</v>
      </c>
      <c r="AV52" s="19">
        <f t="shared" si="17"/>
        <v>4.1984154522026937</v>
      </c>
      <c r="AW52" s="19">
        <f t="shared" si="17"/>
        <v>4.4671079705651282</v>
      </c>
      <c r="AX52" s="19">
        <f t="shared" si="17"/>
        <v>4.719103201506039</v>
      </c>
      <c r="AY52" s="19">
        <f t="shared" si="17"/>
        <v>5.379598655770141</v>
      </c>
      <c r="AZ52" s="19">
        <f t="shared" ref="AZ52" si="24">+AZ19/AZ$7*100</f>
        <v>4.216037777406962</v>
      </c>
    </row>
    <row r="53" spans="1:52" x14ac:dyDescent="0.2">
      <c r="A53" s="6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</row>
    <row r="54" spans="1:52" ht="15.75" x14ac:dyDescent="0.25">
      <c r="A54" s="2" t="s">
        <v>9</v>
      </c>
      <c r="B54" s="19">
        <f t="shared" si="15"/>
        <v>8.3360738306430893</v>
      </c>
      <c r="C54" s="19">
        <f t="shared" si="16"/>
        <v>5.8278950462230608</v>
      </c>
      <c r="D54" s="19">
        <f t="shared" si="16"/>
        <v>6.1573898874318651</v>
      </c>
      <c r="E54" s="19">
        <f t="shared" si="16"/>
        <v>4.8013933796037866</v>
      </c>
      <c r="F54" s="19">
        <f t="shared" si="16"/>
        <v>5.8122580169308931</v>
      </c>
      <c r="G54" s="19">
        <f t="shared" ref="C54:AN61" si="25">+G21/G$7*100</f>
        <v>6.7525143813803616</v>
      </c>
      <c r="H54" s="19">
        <f t="shared" si="25"/>
        <v>6.0873788414243499</v>
      </c>
      <c r="I54" s="19">
        <f t="shared" si="25"/>
        <v>7.8800412551236736</v>
      </c>
      <c r="J54" s="19">
        <f t="shared" si="25"/>
        <v>7.9062893809440355</v>
      </c>
      <c r="K54" s="19">
        <f t="shared" si="25"/>
        <v>7.4976348409811298</v>
      </c>
      <c r="L54" s="19">
        <f t="shared" si="25"/>
        <v>8.343752926726081</v>
      </c>
      <c r="M54" s="19">
        <f t="shared" si="25"/>
        <v>11.095330538868179</v>
      </c>
      <c r="N54" s="19">
        <f t="shared" si="25"/>
        <v>13.501639277450975</v>
      </c>
      <c r="O54" s="19">
        <f t="shared" si="25"/>
        <v>17.077188459767722</v>
      </c>
      <c r="P54" s="19">
        <f t="shared" si="25"/>
        <v>19.355336035255515</v>
      </c>
      <c r="Q54" s="19">
        <f t="shared" si="25"/>
        <v>19.772952700020458</v>
      </c>
      <c r="R54" s="19">
        <f t="shared" si="25"/>
        <v>18.235288441719906</v>
      </c>
      <c r="S54" s="19">
        <f t="shared" si="25"/>
        <v>18.668804716521826</v>
      </c>
      <c r="T54" s="19">
        <f t="shared" si="25"/>
        <v>18.857839966885727</v>
      </c>
      <c r="U54" s="19">
        <f t="shared" si="25"/>
        <v>19.27477503335162</v>
      </c>
      <c r="V54" s="19">
        <f t="shared" si="25"/>
        <v>17.40627719749115</v>
      </c>
      <c r="W54" s="19">
        <f t="shared" si="25"/>
        <v>17.970354629579134</v>
      </c>
      <c r="X54" s="19">
        <f t="shared" si="25"/>
        <v>13.720953164810618</v>
      </c>
      <c r="Y54" s="19">
        <f t="shared" si="25"/>
        <v>14.19404345969977</v>
      </c>
      <c r="Z54" s="19">
        <f t="shared" si="25"/>
        <v>12.758721237114273</v>
      </c>
      <c r="AA54" s="19">
        <f t="shared" si="25"/>
        <v>12.876298714500603</v>
      </c>
      <c r="AB54" s="19">
        <f t="shared" si="25"/>
        <v>14.977370667004852</v>
      </c>
      <c r="AC54" s="19">
        <f t="shared" si="25"/>
        <v>13.693731410395548</v>
      </c>
      <c r="AD54" s="19">
        <f t="shared" si="25"/>
        <v>9.8992959207218068</v>
      </c>
      <c r="AE54" s="19">
        <f t="shared" si="25"/>
        <v>10.136926304990123</v>
      </c>
      <c r="AF54" s="19">
        <f t="shared" si="25"/>
        <v>10.256787602729569</v>
      </c>
      <c r="AG54" s="19">
        <f t="shared" si="25"/>
        <v>10.437769717820288</v>
      </c>
      <c r="AH54" s="19">
        <f t="shared" si="25"/>
        <v>11.953756785004369</v>
      </c>
      <c r="AI54" s="19">
        <f t="shared" si="25"/>
        <v>12.645128537211917</v>
      </c>
      <c r="AJ54" s="19">
        <f t="shared" si="25"/>
        <v>12.132813919695549</v>
      </c>
      <c r="AK54" s="19">
        <f t="shared" si="25"/>
        <v>9.5553177047106477</v>
      </c>
      <c r="AL54" s="19">
        <f t="shared" si="25"/>
        <v>11.89730907816287</v>
      </c>
      <c r="AM54" s="19">
        <f t="shared" si="25"/>
        <v>11.470453522694109</v>
      </c>
      <c r="AN54" s="19">
        <f t="shared" si="25"/>
        <v>8.9508336852977006</v>
      </c>
      <c r="AO54" s="19">
        <f t="shared" ref="AO54:AY60" si="26">+AO21/AO$7*100</f>
        <v>7.9455810750903701</v>
      </c>
      <c r="AP54" s="19">
        <f t="shared" si="26"/>
        <v>8.7686945084230601</v>
      </c>
      <c r="AQ54" s="19">
        <f t="shared" si="26"/>
        <v>8.6387714920490346</v>
      </c>
      <c r="AR54" s="19">
        <f t="shared" si="26"/>
        <v>9.8679626139936936</v>
      </c>
      <c r="AS54" s="19">
        <f t="shared" si="26"/>
        <v>11.834038662727558</v>
      </c>
      <c r="AT54" s="19">
        <f t="shared" si="26"/>
        <v>12.023384096308249</v>
      </c>
      <c r="AU54" s="19">
        <f t="shared" si="26"/>
        <v>11.897190851115337</v>
      </c>
      <c r="AV54" s="19">
        <f t="shared" si="26"/>
        <v>11.347285509710346</v>
      </c>
      <c r="AW54" s="19">
        <f t="shared" si="26"/>
        <v>12.056909610546853</v>
      </c>
      <c r="AX54" s="19">
        <f t="shared" si="26"/>
        <v>10.626612088008864</v>
      </c>
      <c r="AY54" s="19">
        <f t="shared" si="26"/>
        <v>12.041150679236422</v>
      </c>
      <c r="AZ54" s="19">
        <f t="shared" ref="AZ54" si="27">+AZ21/AZ$7*100</f>
        <v>10.428951962960618</v>
      </c>
    </row>
    <row r="55" spans="1:52" x14ac:dyDescent="0.2">
      <c r="A55" s="6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</row>
    <row r="56" spans="1:52" x14ac:dyDescent="0.2">
      <c r="A56" s="6" t="s">
        <v>10</v>
      </c>
      <c r="B56" s="19">
        <f t="shared" si="15"/>
        <v>2.3924984550683757</v>
      </c>
      <c r="C56" s="19">
        <f t="shared" si="25"/>
        <v>2.001887553662772</v>
      </c>
      <c r="D56" s="19">
        <f t="shared" si="25"/>
        <v>1.921830729112185</v>
      </c>
      <c r="E56" s="19">
        <f t="shared" si="25"/>
        <v>0.93001344041376055</v>
      </c>
      <c r="F56" s="19">
        <f t="shared" si="25"/>
        <v>0.96494043853279432</v>
      </c>
      <c r="G56" s="19">
        <f t="shared" si="25"/>
        <v>1.0720700570026502</v>
      </c>
      <c r="H56" s="19">
        <f t="shared" si="25"/>
        <v>0</v>
      </c>
      <c r="I56" s="19">
        <f t="shared" si="25"/>
        <v>2.1322546225215584</v>
      </c>
      <c r="J56" s="19">
        <f t="shared" si="25"/>
        <v>2.1968723398437153</v>
      </c>
      <c r="K56" s="19">
        <f t="shared" si="25"/>
        <v>2.1244298897165805</v>
      </c>
      <c r="L56" s="19">
        <f t="shared" si="25"/>
        <v>1.9784601034082965</v>
      </c>
      <c r="M56" s="19">
        <f t="shared" si="25"/>
        <v>2.8664435601743645</v>
      </c>
      <c r="N56" s="19">
        <f t="shared" si="25"/>
        <v>3.9682253498166253</v>
      </c>
      <c r="O56" s="19">
        <f t="shared" si="25"/>
        <v>5.2680694967216937</v>
      </c>
      <c r="P56" s="19">
        <f t="shared" si="25"/>
        <v>6.1565378582060921</v>
      </c>
      <c r="Q56" s="19">
        <f t="shared" si="25"/>
        <v>5.0224969535596333</v>
      </c>
      <c r="R56" s="19">
        <f t="shared" si="25"/>
        <v>3.7269447839959988</v>
      </c>
      <c r="S56" s="19">
        <f t="shared" si="25"/>
        <v>3.6554410830337476</v>
      </c>
      <c r="T56" s="19">
        <f t="shared" si="25"/>
        <v>4.8004938580170675</v>
      </c>
      <c r="U56" s="19">
        <f t="shared" si="25"/>
        <v>4.5724296761901702</v>
      </c>
      <c r="V56" s="19">
        <f t="shared" si="25"/>
        <v>3.9472471746899473</v>
      </c>
      <c r="W56" s="19">
        <f t="shared" si="25"/>
        <v>4.4448011980108424</v>
      </c>
      <c r="X56" s="19">
        <f t="shared" si="25"/>
        <v>3.5664481498565221</v>
      </c>
      <c r="Y56" s="19">
        <f t="shared" si="25"/>
        <v>3.4641047842799524</v>
      </c>
      <c r="Z56" s="19">
        <f t="shared" si="25"/>
        <v>3.1343934840583114</v>
      </c>
      <c r="AA56" s="19">
        <f t="shared" si="25"/>
        <v>3.4261776748998614</v>
      </c>
      <c r="AB56" s="19">
        <f t="shared" si="25"/>
        <v>3.7501970939492355</v>
      </c>
      <c r="AC56" s="19">
        <f t="shared" si="25"/>
        <v>3.1598580345880234</v>
      </c>
      <c r="AD56" s="19">
        <f t="shared" si="25"/>
        <v>0</v>
      </c>
      <c r="AE56" s="19">
        <f t="shared" si="25"/>
        <v>0</v>
      </c>
      <c r="AF56" s="19">
        <f t="shared" si="25"/>
        <v>0</v>
      </c>
      <c r="AG56" s="19">
        <f t="shared" si="25"/>
        <v>0</v>
      </c>
      <c r="AH56" s="19">
        <f t="shared" si="25"/>
        <v>3.1530960784625521</v>
      </c>
      <c r="AI56" s="19">
        <f t="shared" si="25"/>
        <v>3.7202081203671744</v>
      </c>
      <c r="AJ56" s="19">
        <f t="shared" si="25"/>
        <v>2.7008879929649088</v>
      </c>
      <c r="AK56" s="19">
        <f t="shared" si="25"/>
        <v>1.0894241889227105</v>
      </c>
      <c r="AL56" s="19">
        <f t="shared" si="25"/>
        <v>2.2916119402615038</v>
      </c>
      <c r="AM56" s="19">
        <f t="shared" si="25"/>
        <v>1.9020326344335092</v>
      </c>
      <c r="AN56" s="19">
        <f t="shared" si="25"/>
        <v>1.2540425615042712</v>
      </c>
      <c r="AO56" s="19">
        <f t="shared" si="26"/>
        <v>1.2726655835470211</v>
      </c>
      <c r="AP56" s="19">
        <f t="shared" si="26"/>
        <v>1.2279599456409627</v>
      </c>
      <c r="AQ56" s="19">
        <f t="shared" si="26"/>
        <v>1.5149440041890612</v>
      </c>
      <c r="AR56" s="19">
        <f t="shared" si="26"/>
        <v>1.7375862085503111</v>
      </c>
      <c r="AS56" s="19">
        <f t="shared" si="26"/>
        <v>2.0767476426210898</v>
      </c>
      <c r="AT56" s="19">
        <f t="shared" si="26"/>
        <v>2.6147979414760192</v>
      </c>
      <c r="AU56" s="19">
        <f t="shared" si="26"/>
        <v>2.5051753817809459</v>
      </c>
      <c r="AV56" s="19">
        <f t="shared" si="26"/>
        <v>2.4202364727731647</v>
      </c>
      <c r="AW56" s="19">
        <f t="shared" si="26"/>
        <v>2.3930174371346009</v>
      </c>
      <c r="AX56" s="19">
        <f t="shared" si="26"/>
        <v>2.1329473902228666</v>
      </c>
      <c r="AY56" s="19">
        <f t="shared" si="26"/>
        <v>2.4172463305065497</v>
      </c>
      <c r="AZ56" s="19">
        <f t="shared" ref="AZ56:AZ57" si="28">+AZ23/AZ$7*100</f>
        <v>2.1055773543332332</v>
      </c>
    </row>
    <row r="57" spans="1:52" x14ac:dyDescent="0.2">
      <c r="A57" s="6" t="s">
        <v>11</v>
      </c>
      <c r="B57" s="19">
        <f t="shared" si="15"/>
        <v>0.81751629678180804</v>
      </c>
      <c r="C57" s="19">
        <f t="shared" si="25"/>
        <v>0.54197885087615827</v>
      </c>
      <c r="D57" s="19">
        <f t="shared" si="25"/>
        <v>0.59632749337744928</v>
      </c>
      <c r="E57" s="19">
        <f t="shared" si="25"/>
        <v>0.50461300276990795</v>
      </c>
      <c r="F57" s="19">
        <f t="shared" si="25"/>
        <v>0.61375268927789706</v>
      </c>
      <c r="G57" s="19">
        <f t="shared" si="25"/>
        <v>0.74334864184190119</v>
      </c>
      <c r="H57" s="19">
        <f t="shared" si="25"/>
        <v>0.52514455311396502</v>
      </c>
      <c r="I57" s="19">
        <f t="shared" si="25"/>
        <v>0.80490634592965182</v>
      </c>
      <c r="J57" s="19">
        <f t="shared" si="25"/>
        <v>0.79196431329378714</v>
      </c>
      <c r="K57" s="19">
        <f t="shared" si="25"/>
        <v>0.72642611509562216</v>
      </c>
      <c r="L57" s="19">
        <f t="shared" si="25"/>
        <v>0.81887777345982882</v>
      </c>
      <c r="M57" s="19">
        <f t="shared" si="25"/>
        <v>1.2564147140824304</v>
      </c>
      <c r="N57" s="19">
        <f t="shared" si="25"/>
        <v>1.3234357979566731</v>
      </c>
      <c r="O57" s="19">
        <f t="shared" si="25"/>
        <v>1.4178440005581536</v>
      </c>
      <c r="P57" s="19">
        <f t="shared" si="25"/>
        <v>1.6320081068593042</v>
      </c>
      <c r="Q57" s="19">
        <f t="shared" si="25"/>
        <v>2.0050892925394685</v>
      </c>
      <c r="R57" s="19">
        <f t="shared" si="25"/>
        <v>2.0973971943533605</v>
      </c>
      <c r="S57" s="19">
        <f t="shared" si="25"/>
        <v>2.2430079830969887</v>
      </c>
      <c r="T57" s="19">
        <f t="shared" si="25"/>
        <v>1.9071954803992401</v>
      </c>
      <c r="U57" s="19">
        <f t="shared" si="25"/>
        <v>1.9717761236029498</v>
      </c>
      <c r="V57" s="19">
        <f t="shared" si="25"/>
        <v>1.5821844228542374</v>
      </c>
      <c r="W57" s="19">
        <f t="shared" si="25"/>
        <v>1.6182311796294497</v>
      </c>
      <c r="X57" s="19">
        <f t="shared" si="25"/>
        <v>1.454333514815435</v>
      </c>
      <c r="Y57" s="19">
        <f t="shared" si="25"/>
        <v>1.5315196108446747</v>
      </c>
      <c r="Z57" s="19">
        <f t="shared" si="25"/>
        <v>1.3580813758827655</v>
      </c>
      <c r="AA57" s="19">
        <f t="shared" si="25"/>
        <v>0.50648953819834941</v>
      </c>
      <c r="AB57" s="19">
        <f t="shared" si="25"/>
        <v>1.3991592453834396</v>
      </c>
      <c r="AC57" s="19">
        <f t="shared" si="25"/>
        <v>1.3754119975897365</v>
      </c>
      <c r="AD57" s="19">
        <f t="shared" si="25"/>
        <v>1.2370274651495436</v>
      </c>
      <c r="AE57" s="19">
        <f t="shared" si="25"/>
        <v>1.1337256604226857</v>
      </c>
      <c r="AF57" s="19">
        <f t="shared" si="25"/>
        <v>1.0921264737605934</v>
      </c>
      <c r="AG57" s="19">
        <f t="shared" si="25"/>
        <v>1.0904303650181024</v>
      </c>
      <c r="AH57" s="19">
        <f t="shared" si="25"/>
        <v>0.99266060303765857</v>
      </c>
      <c r="AI57" s="19">
        <f t="shared" si="25"/>
        <v>0.92563929223572028</v>
      </c>
      <c r="AJ57" s="19">
        <f t="shared" si="25"/>
        <v>0.92247895817901759</v>
      </c>
      <c r="AK57" s="19">
        <f t="shared" si="25"/>
        <v>0.90673033303020534</v>
      </c>
      <c r="AL57" s="19">
        <f t="shared" si="25"/>
        <v>1.193691387284566</v>
      </c>
      <c r="AM57" s="19">
        <f t="shared" si="25"/>
        <v>1.1298087089970554</v>
      </c>
      <c r="AN57" s="19">
        <f t="shared" si="25"/>
        <v>0.9104088963695719</v>
      </c>
      <c r="AO57" s="19">
        <f t="shared" si="26"/>
        <v>0.79449398430608986</v>
      </c>
      <c r="AP57" s="19">
        <f t="shared" si="26"/>
        <v>0.74015014443682381</v>
      </c>
      <c r="AQ57" s="19">
        <f t="shared" si="26"/>
        <v>0.92938978184247956</v>
      </c>
      <c r="AR57" s="19">
        <f t="shared" si="26"/>
        <v>0.98498492044221053</v>
      </c>
      <c r="AS57" s="19">
        <f t="shared" si="26"/>
        <v>1.0575781138809597</v>
      </c>
      <c r="AT57" s="19">
        <f t="shared" si="26"/>
        <v>0.97489068105902177</v>
      </c>
      <c r="AU57" s="19">
        <f t="shared" si="26"/>
        <v>1.3188867706228558</v>
      </c>
      <c r="AV57" s="19">
        <f t="shared" si="26"/>
        <v>1.2447031417223542</v>
      </c>
      <c r="AW57" s="19">
        <f t="shared" si="26"/>
        <v>1.0201250902692831</v>
      </c>
      <c r="AX57" s="19">
        <f t="shared" si="26"/>
        <v>0.84629994335950542</v>
      </c>
      <c r="AY57" s="19">
        <f t="shared" si="26"/>
        <v>1.0276583377281283</v>
      </c>
      <c r="AZ57" s="19">
        <f t="shared" si="28"/>
        <v>0.94850387395884594</v>
      </c>
    </row>
    <row r="58" spans="1:52" x14ac:dyDescent="0.2">
      <c r="A58" s="6" t="s">
        <v>12</v>
      </c>
      <c r="B58" s="19">
        <f t="shared" si="15"/>
        <v>1.075540764043055</v>
      </c>
      <c r="C58" s="19">
        <f t="shared" si="25"/>
        <v>0.51638254253784754</v>
      </c>
      <c r="D58" s="19">
        <f t="shared" si="25"/>
        <v>0.69681442266160998</v>
      </c>
      <c r="E58" s="19">
        <f t="shared" si="25"/>
        <v>0.67090672968565301</v>
      </c>
      <c r="F58" s="19">
        <f t="shared" si="25"/>
        <v>0.90674503619812208</v>
      </c>
      <c r="G58" s="19">
        <f t="shared" si="25"/>
        <v>0.93392553344972074</v>
      </c>
      <c r="H58" s="19">
        <f t="shared" si="25"/>
        <v>1.0331515013312511</v>
      </c>
      <c r="I58" s="19">
        <f t="shared" si="25"/>
        <v>0.84769962668427423</v>
      </c>
      <c r="J58" s="19">
        <f t="shared" si="25"/>
        <v>0.86648781734429725</v>
      </c>
      <c r="K58" s="19">
        <f t="shared" si="25"/>
        <v>0.86377675732235948</v>
      </c>
      <c r="L58" s="19">
        <f t="shared" si="25"/>
        <v>1.0393510768737235</v>
      </c>
      <c r="M58" s="19">
        <f t="shared" si="25"/>
        <v>1.2161074516924544</v>
      </c>
      <c r="N58" s="19">
        <f t="shared" si="25"/>
        <v>1.6566780234048328</v>
      </c>
      <c r="O58" s="19">
        <f t="shared" si="25"/>
        <v>2.122122561029713</v>
      </c>
      <c r="P58" s="19">
        <f t="shared" si="25"/>
        <v>2.1784361403612937</v>
      </c>
      <c r="Q58" s="19">
        <f t="shared" si="25"/>
        <v>2.1112088389064052</v>
      </c>
      <c r="R58" s="19">
        <f t="shared" si="25"/>
        <v>1.9756592259714243</v>
      </c>
      <c r="S58" s="19">
        <f t="shared" si="25"/>
        <v>2.072227939860233</v>
      </c>
      <c r="T58" s="19">
        <f t="shared" si="25"/>
        <v>2.0395943260423732</v>
      </c>
      <c r="U58" s="19">
        <f t="shared" si="25"/>
        <v>2.1003914482344186</v>
      </c>
      <c r="V58" s="19">
        <f t="shared" si="25"/>
        <v>2.110640273697499</v>
      </c>
      <c r="W58" s="19">
        <f t="shared" si="25"/>
        <v>1.9990844162414594</v>
      </c>
      <c r="X58" s="19">
        <f t="shared" si="25"/>
        <v>1.5984629864109157</v>
      </c>
      <c r="Y58" s="19">
        <f t="shared" si="25"/>
        <v>1.7840118861968302</v>
      </c>
      <c r="Z58" s="19">
        <f t="shared" si="25"/>
        <v>1.6921399183763082</v>
      </c>
      <c r="AA58" s="19">
        <f t="shared" si="25"/>
        <v>2.0586422783262535</v>
      </c>
      <c r="AB58" s="19">
        <f t="shared" si="25"/>
        <v>2.1300065002547766</v>
      </c>
      <c r="AC58" s="19">
        <f t="shared" si="25"/>
        <v>2.2300394280722804</v>
      </c>
      <c r="AD58" s="19">
        <f t="shared" si="25"/>
        <v>2.0069455708458519</v>
      </c>
      <c r="AE58" s="19">
        <f t="shared" si="25"/>
        <v>1.9487084768266814</v>
      </c>
      <c r="AF58" s="19">
        <f t="shared" si="25"/>
        <v>2.1827423171457117</v>
      </c>
      <c r="AG58" s="19">
        <f t="shared" si="25"/>
        <v>1.902538148490273</v>
      </c>
      <c r="AH58" s="19">
        <f t="shared" si="25"/>
        <v>2.0053856266332235</v>
      </c>
      <c r="AI58" s="19">
        <f t="shared" si="25"/>
        <v>1.6578061558643522</v>
      </c>
      <c r="AJ58" s="19">
        <f t="shared" si="25"/>
        <v>1.7208004234705494</v>
      </c>
      <c r="AK58" s="19">
        <f t="shared" si="25"/>
        <v>1.4720038980749273</v>
      </c>
      <c r="AL58" s="19">
        <f t="shared" si="25"/>
        <v>1.5523967823125238</v>
      </c>
      <c r="AM58" s="19">
        <f t="shared" si="25"/>
        <v>1.6739857607471111</v>
      </c>
      <c r="AN58" s="19">
        <f t="shared" si="25"/>
        <v>1.3775274661067332</v>
      </c>
      <c r="AO58" s="19">
        <f t="shared" si="26"/>
        <v>1.0904656896990461</v>
      </c>
      <c r="AP58" s="19">
        <f t="shared" si="26"/>
        <v>1.2842272468876903</v>
      </c>
      <c r="AQ58" s="19">
        <f t="shared" si="26"/>
        <v>1.0994114096079146</v>
      </c>
      <c r="AR58" s="19">
        <f t="shared" si="26"/>
        <v>1.5772210308452848</v>
      </c>
      <c r="AS58" s="19">
        <f t="shared" si="26"/>
        <v>1.9001354997043092</v>
      </c>
      <c r="AT58" s="19">
        <f t="shared" si="26"/>
        <v>1.9972663614885229</v>
      </c>
      <c r="AU58" s="19">
        <f t="shared" si="26"/>
        <v>1.9667977943736739</v>
      </c>
      <c r="AV58" s="19">
        <f t="shared" si="26"/>
        <v>2.0433519222674925</v>
      </c>
      <c r="AW58" s="19">
        <f t="shared" si="26"/>
        <v>2.2364845485062066</v>
      </c>
      <c r="AX58" s="19">
        <f t="shared" si="26"/>
        <v>1.9857114450207776</v>
      </c>
      <c r="AY58" s="19">
        <f t="shared" si="26"/>
        <v>2.2683724887114716</v>
      </c>
      <c r="AZ58" s="19">
        <f t="shared" ref="AZ58" si="29">+AZ25/AZ$7*100</f>
        <v>1.914247841867557</v>
      </c>
    </row>
    <row r="59" spans="1:52" x14ac:dyDescent="0.2">
      <c r="A59" s="6" t="s">
        <v>13</v>
      </c>
      <c r="B59" s="19">
        <f t="shared" si="15"/>
        <v>0.30739139339541416</v>
      </c>
      <c r="C59" s="19">
        <f t="shared" si="25"/>
        <v>0.22223388926156878</v>
      </c>
      <c r="D59" s="19">
        <f t="shared" si="25"/>
        <v>0.21880965956262433</v>
      </c>
      <c r="E59" s="19">
        <f t="shared" si="25"/>
        <v>0.21045711179361873</v>
      </c>
      <c r="F59" s="19">
        <f t="shared" si="25"/>
        <v>0.19656790485124437</v>
      </c>
      <c r="G59" s="19">
        <f t="shared" si="25"/>
        <v>0.26062227489666034</v>
      </c>
      <c r="H59" s="19">
        <f t="shared" si="25"/>
        <v>0.28303757172486094</v>
      </c>
      <c r="I59" s="19">
        <f t="shared" si="25"/>
        <v>0.28480291424492904</v>
      </c>
      <c r="J59" s="19">
        <f t="shared" si="25"/>
        <v>0.30120654486225762</v>
      </c>
      <c r="K59" s="19">
        <f t="shared" si="25"/>
        <v>0.31094013902233292</v>
      </c>
      <c r="L59" s="19">
        <f t="shared" si="25"/>
        <v>0.35522380909833684</v>
      </c>
      <c r="M59" s="19">
        <f t="shared" si="25"/>
        <v>0.38840007211522992</v>
      </c>
      <c r="N59" s="19">
        <f t="shared" si="25"/>
        <v>0.43939103312354888</v>
      </c>
      <c r="O59" s="19">
        <f t="shared" si="25"/>
        <v>0.52088385877281274</v>
      </c>
      <c r="P59" s="19">
        <f t="shared" si="25"/>
        <v>0.61998933097101827</v>
      </c>
      <c r="Q59" s="19">
        <f t="shared" si="25"/>
        <v>0.60990741519238578</v>
      </c>
      <c r="R59" s="19">
        <f t="shared" si="25"/>
        <v>0.5687658824337698</v>
      </c>
      <c r="S59" s="19">
        <f t="shared" si="25"/>
        <v>0.83947951044557167</v>
      </c>
      <c r="T59" s="19">
        <f t="shared" si="25"/>
        <v>0.67480431752984893</v>
      </c>
      <c r="U59" s="19">
        <f t="shared" si="25"/>
        <v>0.67293449415822038</v>
      </c>
      <c r="V59" s="19">
        <f t="shared" si="25"/>
        <v>0.46516847399413069</v>
      </c>
      <c r="W59" s="19">
        <f t="shared" si="25"/>
        <v>0.5191982650255198</v>
      </c>
      <c r="X59" s="19">
        <f t="shared" si="25"/>
        <v>0</v>
      </c>
      <c r="Y59" s="19">
        <f t="shared" si="25"/>
        <v>0</v>
      </c>
      <c r="Z59" s="19">
        <f t="shared" si="25"/>
        <v>0</v>
      </c>
      <c r="AA59" s="19">
        <f t="shared" si="25"/>
        <v>0</v>
      </c>
      <c r="AB59" s="19">
        <f t="shared" si="25"/>
        <v>0.23061066239296488</v>
      </c>
      <c r="AC59" s="19">
        <f t="shared" si="25"/>
        <v>0.20188748392440561</v>
      </c>
      <c r="AD59" s="19">
        <f t="shared" si="25"/>
        <v>0.18313805019898985</v>
      </c>
      <c r="AE59" s="19">
        <f t="shared" si="25"/>
        <v>0.24922257173588713</v>
      </c>
      <c r="AF59" s="19">
        <f t="shared" si="25"/>
        <v>0.24459623185173071</v>
      </c>
      <c r="AG59" s="19">
        <f t="shared" si="25"/>
        <v>0.21646956296484504</v>
      </c>
      <c r="AH59" s="19">
        <f t="shared" si="25"/>
        <v>0.17867455083264899</v>
      </c>
      <c r="AI59" s="19">
        <f t="shared" si="25"/>
        <v>0.16749035389015293</v>
      </c>
      <c r="AJ59" s="19">
        <f t="shared" si="25"/>
        <v>0.13936279547368838</v>
      </c>
      <c r="AK59" s="19">
        <f t="shared" si="25"/>
        <v>0.14850295773472469</v>
      </c>
      <c r="AL59" s="19">
        <f t="shared" si="25"/>
        <v>0.15709862112265194</v>
      </c>
      <c r="AM59" s="19">
        <f t="shared" si="25"/>
        <v>0.15449163205212707</v>
      </c>
      <c r="AN59" s="19">
        <f t="shared" si="25"/>
        <v>0.13715922436275313</v>
      </c>
      <c r="AO59" s="19">
        <f t="shared" si="26"/>
        <v>0.14686088422371962</v>
      </c>
      <c r="AP59" s="19">
        <f t="shared" si="26"/>
        <v>0.15065335491546877</v>
      </c>
      <c r="AQ59" s="19">
        <f t="shared" si="26"/>
        <v>0.16253396012078294</v>
      </c>
      <c r="AR59" s="19">
        <f t="shared" si="26"/>
        <v>0.17459745955767222</v>
      </c>
      <c r="AS59" s="19">
        <f t="shared" si="26"/>
        <v>0.17830081330525682</v>
      </c>
      <c r="AT59" s="19">
        <f t="shared" si="26"/>
        <v>0.14849899128857147</v>
      </c>
      <c r="AU59" s="19">
        <f t="shared" si="26"/>
        <v>0.15508255565160764</v>
      </c>
      <c r="AV59" s="19">
        <f t="shared" si="26"/>
        <v>0.13865048732714361</v>
      </c>
      <c r="AW59" s="19">
        <f t="shared" si="26"/>
        <v>0.17377616392108225</v>
      </c>
      <c r="AX59" s="19">
        <f t="shared" si="26"/>
        <v>0.16118601754641701</v>
      </c>
      <c r="AY59" s="19">
        <f t="shared" si="26"/>
        <v>0.15098719286156972</v>
      </c>
      <c r="AZ59" s="19">
        <f t="shared" ref="AZ59" si="30">+AZ26/AZ$7*100</f>
        <v>0.14920872119221332</v>
      </c>
    </row>
    <row r="60" spans="1:52" x14ac:dyDescent="0.2">
      <c r="A60" s="6" t="s">
        <v>14</v>
      </c>
      <c r="B60" s="19">
        <f t="shared" si="15"/>
        <v>0.90078184552810325</v>
      </c>
      <c r="C60" s="19">
        <f t="shared" si="25"/>
        <v>0.54816207225929758</v>
      </c>
      <c r="D60" s="19">
        <f t="shared" si="25"/>
        <v>0.67998494748435756</v>
      </c>
      <c r="E60" s="19">
        <f t="shared" si="25"/>
        <v>0.58434203949164609</v>
      </c>
      <c r="F60" s="19">
        <f t="shared" si="25"/>
        <v>0.61466686196719567</v>
      </c>
      <c r="G60" s="19">
        <f t="shared" si="25"/>
        <v>0.63320677912271883</v>
      </c>
      <c r="H60" s="19">
        <f t="shared" si="25"/>
        <v>0.75920377829456231</v>
      </c>
      <c r="I60" s="19">
        <f t="shared" si="25"/>
        <v>0.75700463291662412</v>
      </c>
      <c r="J60" s="19">
        <f t="shared" si="25"/>
        <v>0.7608803695770463</v>
      </c>
      <c r="K60" s="19">
        <f t="shared" si="25"/>
        <v>0.66954329693108749</v>
      </c>
      <c r="L60" s="19">
        <f t="shared" si="25"/>
        <v>0.93309409982786795</v>
      </c>
      <c r="M60" s="19">
        <f t="shared" si="25"/>
        <v>1.1279675095134156</v>
      </c>
      <c r="N60" s="19">
        <f t="shared" si="25"/>
        <v>1.2275820336431738</v>
      </c>
      <c r="O60" s="19">
        <f t="shared" si="25"/>
        <v>1.5978702089416184</v>
      </c>
      <c r="P60" s="19">
        <f t="shared" si="25"/>
        <v>1.9545194848195817</v>
      </c>
      <c r="Q60" s="19">
        <f t="shared" si="25"/>
        <v>2.1339548017949372</v>
      </c>
      <c r="R60" s="19">
        <f t="shared" si="25"/>
        <v>2.0075447069629981</v>
      </c>
      <c r="S60" s="19">
        <f t="shared" si="25"/>
        <v>2.1061697865855313</v>
      </c>
      <c r="T60" s="19">
        <f t="shared" si="25"/>
        <v>1.9186588349716416</v>
      </c>
      <c r="U60" s="19">
        <f t="shared" si="25"/>
        <v>1.7882101266168189</v>
      </c>
      <c r="V60" s="19">
        <f t="shared" si="25"/>
        <v>1.9911321933830743</v>
      </c>
      <c r="W60" s="19">
        <f t="shared" si="25"/>
        <v>2.1357682590736418</v>
      </c>
      <c r="X60" s="19">
        <f t="shared" si="25"/>
        <v>1.6400916121326361</v>
      </c>
      <c r="Y60" s="19">
        <f t="shared" si="25"/>
        <v>1.7190488828119059</v>
      </c>
      <c r="Z60" s="19">
        <f t="shared" si="25"/>
        <v>1.4852474390858814</v>
      </c>
      <c r="AA60" s="19">
        <f t="shared" si="25"/>
        <v>1.5295966172143174</v>
      </c>
      <c r="AB60" s="19">
        <f t="shared" si="25"/>
        <v>1.6172992564361697</v>
      </c>
      <c r="AC60" s="19">
        <f t="shared" si="25"/>
        <v>1.8301961835621086</v>
      </c>
      <c r="AD60" s="19">
        <f t="shared" si="25"/>
        <v>1.788020564734379</v>
      </c>
      <c r="AE60" s="19">
        <f t="shared" si="25"/>
        <v>1.9771094282490509</v>
      </c>
      <c r="AF60" s="19">
        <f t="shared" si="25"/>
        <v>1.7642280089225377</v>
      </c>
      <c r="AG60" s="19">
        <f t="shared" si="25"/>
        <v>1.3749832074033559</v>
      </c>
      <c r="AH60" s="19">
        <f t="shared" si="25"/>
        <v>1.2635549595037221</v>
      </c>
      <c r="AI60" s="19">
        <f t="shared" si="25"/>
        <v>1.3839523161511145</v>
      </c>
      <c r="AJ60" s="19">
        <f t="shared" si="25"/>
        <v>1.2868987617059906</v>
      </c>
      <c r="AK60" s="19">
        <f t="shared" si="25"/>
        <v>1.2674492756034181</v>
      </c>
      <c r="AL60" s="19">
        <f t="shared" si="25"/>
        <v>1.6610656222608222</v>
      </c>
      <c r="AM60" s="19">
        <f t="shared" si="25"/>
        <v>1.4260912729682407</v>
      </c>
      <c r="AN60" s="19">
        <f t="shared" si="25"/>
        <v>1.0176053604721407</v>
      </c>
      <c r="AO60" s="19">
        <f t="shared" si="26"/>
        <v>0.84600629067370392</v>
      </c>
      <c r="AP60" s="19">
        <f t="shared" si="26"/>
        <v>0.8909967593871051</v>
      </c>
      <c r="AQ60" s="19">
        <f t="shared" si="26"/>
        <v>1.0412937697021436</v>
      </c>
      <c r="AR60" s="19">
        <f t="shared" si="26"/>
        <v>1.3208800941133505</v>
      </c>
      <c r="AS60" s="19">
        <f t="shared" si="26"/>
        <v>1.6530151779279194</v>
      </c>
      <c r="AT60" s="19">
        <f t="shared" si="26"/>
        <v>1.5218252682065072</v>
      </c>
      <c r="AU60" s="19">
        <f t="shared" si="26"/>
        <v>1.4588982794222702</v>
      </c>
      <c r="AV60" s="19">
        <f t="shared" si="26"/>
        <v>1.4465786600807364</v>
      </c>
      <c r="AW60" s="19">
        <f t="shared" si="26"/>
        <v>1.5434318539185088</v>
      </c>
      <c r="AX60" s="19">
        <f t="shared" si="26"/>
        <v>1.1556332397060314</v>
      </c>
      <c r="AY60" s="19">
        <f t="shared" si="26"/>
        <v>1.255080318888893</v>
      </c>
      <c r="AZ60" s="19">
        <f t="shared" ref="AZ60" si="31">+AZ27/AZ$7*100</f>
        <v>1.0456118552733888</v>
      </c>
    </row>
    <row r="61" spans="1:52" x14ac:dyDescent="0.2">
      <c r="A61" s="6" t="s">
        <v>15</v>
      </c>
      <c r="B61" s="19">
        <f t="shared" si="15"/>
        <v>1.8777153391647068</v>
      </c>
      <c r="C61" s="19">
        <f t="shared" si="25"/>
        <v>1.2688694439264681</v>
      </c>
      <c r="D61" s="19">
        <f t="shared" si="25"/>
        <v>1.3297536381988568</v>
      </c>
      <c r="E61" s="19">
        <f t="shared" si="25"/>
        <v>1.2729910875230994</v>
      </c>
      <c r="F61" s="19">
        <f t="shared" si="25"/>
        <v>1.6645318656706338</v>
      </c>
      <c r="G61" s="19">
        <f t="shared" si="25"/>
        <v>2.1634282538326945</v>
      </c>
      <c r="H61" s="19">
        <f t="shared" si="25"/>
        <v>2.3915059129553282</v>
      </c>
      <c r="I61" s="19">
        <f t="shared" si="25"/>
        <v>2.0894050677273697</v>
      </c>
      <c r="J61" s="19">
        <f t="shared" si="25"/>
        <v>2.060925120297461</v>
      </c>
      <c r="K61" s="19">
        <f t="shared" si="25"/>
        <v>1.8062023125432618</v>
      </c>
      <c r="L61" s="19">
        <f t="shared" si="25"/>
        <v>1.9404395767644589</v>
      </c>
      <c r="M61" s="19">
        <f t="shared" si="25"/>
        <v>2.5755197769578966</v>
      </c>
      <c r="N61" s="19">
        <f t="shared" si="25"/>
        <v>2.9900456144842926</v>
      </c>
      <c r="O61" s="19">
        <f t="shared" si="25"/>
        <v>3.9325183524078189</v>
      </c>
      <c r="P61" s="19">
        <f t="shared" si="25"/>
        <v>4.4045077284894223</v>
      </c>
      <c r="Q61" s="19">
        <f t="shared" si="25"/>
        <v>5.0900391432484069</v>
      </c>
      <c r="R61" s="19">
        <f t="shared" si="25"/>
        <v>5.361991621554818</v>
      </c>
      <c r="S61" s="19">
        <f t="shared" si="25"/>
        <v>5.1641554654932671</v>
      </c>
      <c r="T61" s="19">
        <f t="shared" si="25"/>
        <v>5.0868619805764377</v>
      </c>
      <c r="U61" s="19">
        <f t="shared" si="25"/>
        <v>5.6711878111287595</v>
      </c>
      <c r="V61" s="19">
        <f t="shared" si="25"/>
        <v>5.0519711452142353</v>
      </c>
      <c r="W61" s="19">
        <f t="shared" si="25"/>
        <v>5.0693162273283781</v>
      </c>
      <c r="X61" s="19">
        <f t="shared" si="25"/>
        <v>3.7948506361168191</v>
      </c>
      <c r="Y61" s="19">
        <f t="shared" si="25"/>
        <v>3.6950600124493014</v>
      </c>
      <c r="Z61" s="19">
        <f t="shared" si="25"/>
        <v>3.3517613266748105</v>
      </c>
      <c r="AA61" s="19">
        <f t="shared" si="25"/>
        <v>3.3775610794687707</v>
      </c>
      <c r="AB61" s="19">
        <f t="shared" si="25"/>
        <v>3.7345178217832999</v>
      </c>
      <c r="AC61" s="19">
        <f t="shared" si="25"/>
        <v>3.3864196795416981</v>
      </c>
      <c r="AD61" s="19">
        <f t="shared" si="25"/>
        <v>2.9218993930056647</v>
      </c>
      <c r="AE61" s="19">
        <f t="shared" si="25"/>
        <v>3.085161391723831</v>
      </c>
      <c r="AF61" s="19">
        <f t="shared" si="25"/>
        <v>3.38118670617841</v>
      </c>
      <c r="AG61" s="19">
        <f t="shared" si="25"/>
        <v>4.1552044201590874</v>
      </c>
      <c r="AH61" s="19">
        <f t="shared" ref="C61:AN62" si="32">+AH28/AH$7*100</f>
        <v>2.91636308160705</v>
      </c>
      <c r="AI61" s="19">
        <f t="shared" si="32"/>
        <v>3.284302831479692</v>
      </c>
      <c r="AJ61" s="19">
        <f t="shared" si="32"/>
        <v>3.8222432388133574</v>
      </c>
      <c r="AK61" s="19">
        <f t="shared" si="32"/>
        <v>3.2150484373080324</v>
      </c>
      <c r="AL61" s="19">
        <f t="shared" si="32"/>
        <v>3.2724598120261619</v>
      </c>
      <c r="AM61" s="19">
        <f t="shared" si="32"/>
        <v>3.4050319898135486</v>
      </c>
      <c r="AN61" s="19">
        <f t="shared" si="32"/>
        <v>2.8929226698862891</v>
      </c>
      <c r="AO61" s="19">
        <f t="shared" ref="AO61:AY61" si="33">+AO28/AO$7*100</f>
        <v>2.4599535598014866</v>
      </c>
      <c r="AP61" s="19">
        <f t="shared" si="33"/>
        <v>3.1764434055166721</v>
      </c>
      <c r="AQ61" s="19">
        <f t="shared" si="33"/>
        <v>2.4898142903319669</v>
      </c>
      <c r="AR61" s="19">
        <f t="shared" si="33"/>
        <v>2.5908037344797079</v>
      </c>
      <c r="AS61" s="19">
        <f t="shared" si="33"/>
        <v>3.3105268740750073</v>
      </c>
      <c r="AT61" s="19">
        <f t="shared" si="33"/>
        <v>3.1408174552493282</v>
      </c>
      <c r="AU61" s="19">
        <f t="shared" si="33"/>
        <v>2.9492825675548549</v>
      </c>
      <c r="AV61" s="19">
        <f t="shared" si="33"/>
        <v>2.6261873164293776</v>
      </c>
      <c r="AW61" s="19">
        <f t="shared" si="33"/>
        <v>2.8690497379498301</v>
      </c>
      <c r="AX61" s="19">
        <f t="shared" si="33"/>
        <v>2.688883112663905</v>
      </c>
      <c r="AY61" s="19">
        <f t="shared" si="33"/>
        <v>3.2357329555734347</v>
      </c>
      <c r="AZ61" s="19">
        <f t="shared" ref="AZ61" si="34">+AZ28/AZ$7*100</f>
        <v>2.830648604531834</v>
      </c>
    </row>
    <row r="62" spans="1:52" x14ac:dyDescent="0.2">
      <c r="A62" s="6" t="s">
        <v>16</v>
      </c>
      <c r="B62" s="19">
        <f t="shared" si="15"/>
        <v>0.9646297366616261</v>
      </c>
      <c r="C62" s="19">
        <f t="shared" si="32"/>
        <v>0.7283806936989492</v>
      </c>
      <c r="D62" s="19">
        <f t="shared" si="32"/>
        <v>0.71386899703478157</v>
      </c>
      <c r="E62" s="19">
        <f t="shared" si="32"/>
        <v>0.62806996792610115</v>
      </c>
      <c r="F62" s="19">
        <f t="shared" si="32"/>
        <v>0.85105322043300613</v>
      </c>
      <c r="G62" s="19">
        <f t="shared" si="32"/>
        <v>0.94591284123401509</v>
      </c>
      <c r="H62" s="19">
        <f t="shared" si="32"/>
        <v>1.0953355240043812</v>
      </c>
      <c r="I62" s="19">
        <f t="shared" si="32"/>
        <v>0.96396804509926592</v>
      </c>
      <c r="J62" s="19">
        <f t="shared" si="32"/>
        <v>0.92795287572547158</v>
      </c>
      <c r="K62" s="19">
        <f t="shared" si="32"/>
        <v>0.99631633034988476</v>
      </c>
      <c r="L62" s="19">
        <f t="shared" si="32"/>
        <v>1.2783064872935681</v>
      </c>
      <c r="M62" s="19">
        <f t="shared" si="32"/>
        <v>1.664477454332387</v>
      </c>
      <c r="N62" s="19">
        <f t="shared" si="32"/>
        <v>1.8962814250218281</v>
      </c>
      <c r="O62" s="19">
        <f t="shared" si="32"/>
        <v>2.2178799813359125</v>
      </c>
      <c r="P62" s="19">
        <f t="shared" si="32"/>
        <v>2.4093373855488021</v>
      </c>
      <c r="Q62" s="19">
        <f t="shared" si="32"/>
        <v>2.8002562547792187</v>
      </c>
      <c r="R62" s="19">
        <f t="shared" si="32"/>
        <v>2.4969850264475375</v>
      </c>
      <c r="S62" s="19">
        <f t="shared" si="32"/>
        <v>2.5883229480064869</v>
      </c>
      <c r="T62" s="19">
        <f t="shared" si="32"/>
        <v>2.4302311693491161</v>
      </c>
      <c r="U62" s="19">
        <f t="shared" si="32"/>
        <v>2.4978453534202822</v>
      </c>
      <c r="V62" s="19">
        <f t="shared" si="32"/>
        <v>2.2579335136580241</v>
      </c>
      <c r="W62" s="19">
        <f t="shared" si="32"/>
        <v>2.1839550842698388</v>
      </c>
      <c r="X62" s="19">
        <f t="shared" si="32"/>
        <v>1.6667662654782895</v>
      </c>
      <c r="Y62" s="19">
        <f t="shared" si="32"/>
        <v>2.0002982831171061</v>
      </c>
      <c r="Z62" s="19">
        <f t="shared" si="32"/>
        <v>1.7370976930361972</v>
      </c>
      <c r="AA62" s="19">
        <f t="shared" si="32"/>
        <v>1.9778315263930515</v>
      </c>
      <c r="AB62" s="19">
        <f t="shared" si="32"/>
        <v>2.1155800868049668</v>
      </c>
      <c r="AC62" s="19">
        <f t="shared" si="32"/>
        <v>1.5099186031172949</v>
      </c>
      <c r="AD62" s="19">
        <f t="shared" si="32"/>
        <v>1.762264876787377</v>
      </c>
      <c r="AE62" s="19">
        <f t="shared" si="32"/>
        <v>1.7429987760319872</v>
      </c>
      <c r="AF62" s="19">
        <f t="shared" si="32"/>
        <v>1.5919078648705853</v>
      </c>
      <c r="AG62" s="19">
        <f t="shared" si="32"/>
        <v>1.6981440137846244</v>
      </c>
      <c r="AH62" s="19">
        <f t="shared" si="32"/>
        <v>1.4440218849275159</v>
      </c>
      <c r="AI62" s="19">
        <f t="shared" si="32"/>
        <v>1.5057294672237123</v>
      </c>
      <c r="AJ62" s="19">
        <f t="shared" si="32"/>
        <v>1.5401417490880378</v>
      </c>
      <c r="AK62" s="19">
        <f t="shared" si="32"/>
        <v>1.4561586140366294</v>
      </c>
      <c r="AL62" s="19">
        <f t="shared" si="32"/>
        <v>1.76898491289464</v>
      </c>
      <c r="AM62" s="19">
        <f t="shared" si="32"/>
        <v>1.7790115236825179</v>
      </c>
      <c r="AN62" s="19">
        <f t="shared" si="32"/>
        <v>1.3611675065959423</v>
      </c>
      <c r="AO62" s="19">
        <f t="shared" ref="AO62:AY62" si="35">+AO29/AO$7*100</f>
        <v>1.3351350828393034</v>
      </c>
      <c r="AP62" s="19">
        <f t="shared" si="35"/>
        <v>1.2982636516383368</v>
      </c>
      <c r="AQ62" s="19">
        <f t="shared" si="35"/>
        <v>1.4013842762546864</v>
      </c>
      <c r="AR62" s="19">
        <f t="shared" si="35"/>
        <v>1.4818891660051579</v>
      </c>
      <c r="AS62" s="19">
        <f t="shared" si="35"/>
        <v>1.657734541213016</v>
      </c>
      <c r="AT62" s="19">
        <f t="shared" si="35"/>
        <v>1.6252873975402771</v>
      </c>
      <c r="AU62" s="19">
        <f t="shared" si="35"/>
        <v>1.5430675017091282</v>
      </c>
      <c r="AV62" s="19">
        <f t="shared" si="35"/>
        <v>1.4275775091100766</v>
      </c>
      <c r="AW62" s="19">
        <f t="shared" si="35"/>
        <v>1.8210247788473422</v>
      </c>
      <c r="AX62" s="19">
        <f t="shared" si="35"/>
        <v>1.6559509394893608</v>
      </c>
      <c r="AY62" s="19">
        <f t="shared" si="35"/>
        <v>1.6860730549663749</v>
      </c>
      <c r="AZ62" s="19">
        <f t="shared" ref="AZ62" si="36">+AZ29/AZ$7*100</f>
        <v>1.4351537118035469</v>
      </c>
    </row>
  </sheetData>
  <pageMargins left="0.75" right="0.75" top="0.51" bottom="0.39" header="0.5" footer="0.4"/>
  <pageSetup paperSize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Imports</vt:lpstr>
      <vt:lpstr>Imports!Print_Area</vt:lpstr>
      <vt:lpstr>Imports!Print_Titles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dpersaud</dc:creator>
  <cp:lastModifiedBy>Deoram Persaud</cp:lastModifiedBy>
  <cp:lastPrinted>2024-03-28T19:00:16Z</cp:lastPrinted>
  <dcterms:created xsi:type="dcterms:W3CDTF">2013-07-09T14:57:37Z</dcterms:created>
  <dcterms:modified xsi:type="dcterms:W3CDTF">2025-07-23T15:14:16Z</dcterms:modified>
</cp:coreProperties>
</file>