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tats\DataJul2025\Domain2 - Economic Statistics\Trade in Services\"/>
    </mc:Choice>
  </mc:AlternateContent>
  <bookViews>
    <workbookView xWindow="0" yWindow="0" windowWidth="20490" windowHeight="6495"/>
  </bookViews>
  <sheets>
    <sheet name="Services - Import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H6" i="1"/>
  <c r="I6" i="1"/>
  <c r="J6" i="1"/>
  <c r="K6" i="1"/>
  <c r="L6" i="1"/>
  <c r="B6" i="1"/>
  <c r="C19" i="1" l="1"/>
  <c r="D19" i="1"/>
  <c r="D16" i="1" s="1"/>
  <c r="E19" i="1"/>
  <c r="E16" i="1" s="1"/>
  <c r="F19" i="1"/>
  <c r="F16" i="1" s="1"/>
  <c r="G19" i="1"/>
  <c r="H19" i="1"/>
  <c r="H16" i="1" s="1"/>
  <c r="I19" i="1"/>
  <c r="I16" i="1" s="1"/>
  <c r="J19" i="1"/>
  <c r="J16" i="1" s="1"/>
  <c r="K19" i="1"/>
  <c r="L19" i="1"/>
  <c r="L16" i="1" s="1"/>
  <c r="B19" i="1"/>
  <c r="B16" i="1" s="1"/>
  <c r="C16" i="1"/>
  <c r="G16" i="1"/>
  <c r="K16" i="1"/>
  <c r="C9" i="1"/>
  <c r="D9" i="1"/>
  <c r="E9" i="1"/>
  <c r="F9" i="1"/>
  <c r="G9" i="1"/>
  <c r="H9" i="1"/>
  <c r="I9" i="1"/>
  <c r="J9" i="1"/>
  <c r="K9" i="1"/>
  <c r="L9" i="1"/>
  <c r="B9" i="1"/>
</calcChain>
</file>

<file path=xl/sharedStrings.xml><?xml version="1.0" encoding="utf-8"?>
<sst xmlns="http://schemas.openxmlformats.org/spreadsheetml/2006/main" count="26" uniqueCount="24">
  <si>
    <t>The Bahamas</t>
  </si>
  <si>
    <t>Barbados</t>
  </si>
  <si>
    <t>Guyana</t>
  </si>
  <si>
    <t>Jamaica</t>
  </si>
  <si>
    <t>Suriname</t>
  </si>
  <si>
    <t>Trinidad and Tobago</t>
  </si>
  <si>
    <t>Belize</t>
  </si>
  <si>
    <t>Antigua and Barbuda</t>
  </si>
  <si>
    <t>Dominica</t>
  </si>
  <si>
    <t>Grenada</t>
  </si>
  <si>
    <t>Montserrat</t>
  </si>
  <si>
    <t>Saint Lucia</t>
  </si>
  <si>
    <t>St. Kitts and Nevis</t>
  </si>
  <si>
    <t>St. Vincent and the Grenadines</t>
  </si>
  <si>
    <t>CARICOM COUNTRIES</t>
  </si>
  <si>
    <t>MDGs</t>
  </si>
  <si>
    <t>LCDs</t>
  </si>
  <si>
    <t>OECS</t>
  </si>
  <si>
    <t>US$000</t>
  </si>
  <si>
    <t>VALUE OF CARICOM'S TOTAL IMPORTS OF SERVICES: 2012 - 2022</t>
  </si>
  <si>
    <t>CARICOM</t>
  </si>
  <si>
    <t>…</t>
  </si>
  <si>
    <t>….</t>
  </si>
  <si>
    <t>NOTE : … Means Data Not Available.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</si>
</sst>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164" fontId="4" fillId="0" borderId="0" xfId="0" applyNumberFormat="1" applyFont="1"/>
    <xf numFmtId="0" fontId="5" fillId="0" borderId="0" xfId="0" applyFont="1" applyAlignment="1"/>
    <xf numFmtId="164" fontId="5" fillId="0" borderId="0" xfId="0" applyNumberFormat="1" applyFont="1" applyAlignment="1"/>
    <xf numFmtId="0" fontId="7" fillId="0" borderId="1" xfId="0" applyFont="1" applyFill="1" applyBorder="1"/>
    <xf numFmtId="0" fontId="2" fillId="0" borderId="0" xfId="0" applyFont="1" applyAlignment="1">
      <alignment horizontal="left"/>
    </xf>
    <xf numFmtId="0" fontId="2" fillId="0" borderId="0" xfId="0" applyFont="1"/>
    <xf numFmtId="43" fontId="0" fillId="0" borderId="0" xfId="1" applyFont="1"/>
    <xf numFmtId="43" fontId="2" fillId="0" borderId="0" xfId="1" applyFont="1"/>
    <xf numFmtId="0" fontId="7" fillId="0" borderId="0" xfId="0" applyFont="1" applyFill="1" applyBorder="1"/>
    <xf numFmtId="0" fontId="6" fillId="0" borderId="0" xfId="0" applyFont="1" applyFill="1" applyBorder="1"/>
    <xf numFmtId="43" fontId="6" fillId="0" borderId="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8"/>
  <sheetViews>
    <sheetView tabSelected="1" topLeftCell="F1" workbookViewId="0">
      <selection activeCell="J6" sqref="J6"/>
    </sheetView>
  </sheetViews>
  <sheetFormatPr defaultRowHeight="15" x14ac:dyDescent="0.25"/>
  <cols>
    <col min="1" max="1" width="32.85546875" customWidth="1"/>
    <col min="2" max="2" width="11.7109375" bestFit="1" customWidth="1"/>
    <col min="3" max="3" width="10.42578125" bestFit="1" customWidth="1"/>
    <col min="4" max="4" width="12" customWidth="1"/>
    <col min="5" max="5" width="11.7109375" customWidth="1"/>
    <col min="6" max="6" width="12" customWidth="1"/>
    <col min="7" max="7" width="12.28515625" customWidth="1"/>
    <col min="8" max="8" width="12.42578125" customWidth="1"/>
    <col min="9" max="9" width="12.28515625" customWidth="1"/>
    <col min="10" max="10" width="10.42578125" bestFit="1" customWidth="1"/>
    <col min="11" max="11" width="11.7109375" customWidth="1"/>
    <col min="12" max="12" width="12" customWidth="1"/>
  </cols>
  <sheetData>
    <row r="1" spans="1:52" s="3" customFormat="1" ht="18" x14ac:dyDescent="0.25">
      <c r="A1" s="2" t="s">
        <v>19</v>
      </c>
      <c r="B1" s="2"/>
      <c r="C1" s="2"/>
      <c r="D1" s="2"/>
      <c r="E1" s="2"/>
      <c r="F1" s="2"/>
      <c r="G1" s="2"/>
      <c r="H1" s="2"/>
      <c r="T1" s="4"/>
      <c r="U1" s="4"/>
      <c r="V1" s="4"/>
    </row>
    <row r="2" spans="1:52" s="3" customFormat="1" ht="15.75" x14ac:dyDescent="0.25">
      <c r="A2" s="5" t="s">
        <v>18</v>
      </c>
      <c r="B2" s="6"/>
      <c r="C2" s="6"/>
      <c r="D2" s="6"/>
      <c r="E2" s="6"/>
      <c r="F2" s="6"/>
      <c r="G2" s="6"/>
      <c r="H2" s="6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</row>
    <row r="3" spans="1:52" ht="15.75" thickBot="1" x14ac:dyDescent="0.3"/>
    <row r="4" spans="1:52" ht="27" customHeight="1" x14ac:dyDescent="0.25">
      <c r="A4" s="7" t="s">
        <v>14</v>
      </c>
      <c r="B4" s="7">
        <v>2012</v>
      </c>
      <c r="C4" s="7">
        <v>2013</v>
      </c>
      <c r="D4" s="7">
        <v>2014</v>
      </c>
      <c r="E4" s="7">
        <v>2015</v>
      </c>
      <c r="F4" s="7">
        <v>2016</v>
      </c>
      <c r="G4" s="7">
        <v>2017</v>
      </c>
      <c r="H4" s="7">
        <v>2018</v>
      </c>
      <c r="I4" s="7">
        <v>2019</v>
      </c>
      <c r="J4" s="7">
        <v>2020</v>
      </c>
      <c r="K4" s="7">
        <v>2021</v>
      </c>
      <c r="L4" s="7">
        <v>2022</v>
      </c>
    </row>
    <row r="5" spans="1:52" ht="21" customHeight="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52" s="9" customFormat="1" ht="18.75" customHeight="1" x14ac:dyDescent="0.25">
      <c r="A6" s="13" t="s">
        <v>20</v>
      </c>
      <c r="B6" s="14">
        <f>B7+B9+B16</f>
        <v>9087.3866166913122</v>
      </c>
      <c r="C6" s="14">
        <f t="shared" ref="C6:L6" si="0">C7+C9+C16</f>
        <v>9178.4903995428722</v>
      </c>
      <c r="D6" s="14">
        <f t="shared" si="0"/>
        <v>10188.947378016235</v>
      </c>
      <c r="E6" s="14">
        <f t="shared" si="0"/>
        <v>10154.796345349165</v>
      </c>
      <c r="F6" s="14">
        <f t="shared" si="0"/>
        <v>10120.736864559458</v>
      </c>
      <c r="G6" s="14">
        <f t="shared" si="0"/>
        <v>10848.669208288071</v>
      </c>
      <c r="H6" s="14">
        <f t="shared" si="0"/>
        <v>11113.825288256145</v>
      </c>
      <c r="I6" s="14">
        <f t="shared" si="0"/>
        <v>10347.375849593765</v>
      </c>
      <c r="J6" s="14">
        <f t="shared" si="0"/>
        <v>8692.0480076819877</v>
      </c>
      <c r="K6" s="14">
        <f t="shared" si="0"/>
        <v>11972.87066419286</v>
      </c>
      <c r="L6" s="14">
        <f t="shared" si="0"/>
        <v>14804.434388715379</v>
      </c>
    </row>
    <row r="7" spans="1:52" x14ac:dyDescent="0.25">
      <c r="A7" s="1" t="s">
        <v>0</v>
      </c>
      <c r="B7" s="10">
        <v>1537.6571896819282</v>
      </c>
      <c r="C7" s="10">
        <v>1628.2672757087093</v>
      </c>
      <c r="D7" s="10">
        <v>1727.8209701625051</v>
      </c>
      <c r="E7" s="10">
        <v>1614.9870744286598</v>
      </c>
      <c r="F7" s="10">
        <v>1833.1373076900002</v>
      </c>
      <c r="G7" s="10">
        <v>1812.2086262105001</v>
      </c>
      <c r="H7" s="10">
        <v>1799.2385600059999</v>
      </c>
      <c r="I7" s="10">
        <v>1831.57282917265</v>
      </c>
      <c r="J7" s="10">
        <v>1389.65</v>
      </c>
      <c r="K7" s="10">
        <v>1682.8999999999999</v>
      </c>
      <c r="L7" s="10">
        <v>1959.8</v>
      </c>
    </row>
    <row r="8" spans="1:52" x14ac:dyDescent="0.25">
      <c r="A8" s="1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52" s="9" customFormat="1" x14ac:dyDescent="0.25">
      <c r="A9" s="8" t="s">
        <v>15</v>
      </c>
      <c r="B9" s="11">
        <f>SUM(B10:B14)</f>
        <v>6585.7320329054364</v>
      </c>
      <c r="C9" s="11">
        <f t="shared" ref="C9:L9" si="1">SUM(C10:C14)</f>
        <v>6539.1353984433854</v>
      </c>
      <c r="D9" s="11">
        <f t="shared" si="1"/>
        <v>6899.3157735876375</v>
      </c>
      <c r="E9" s="11">
        <f t="shared" si="1"/>
        <v>6880.1603786272408</v>
      </c>
      <c r="F9" s="11">
        <f t="shared" si="1"/>
        <v>6511.0668127199806</v>
      </c>
      <c r="G9" s="11">
        <f t="shared" si="1"/>
        <v>7203.634781332039</v>
      </c>
      <c r="H9" s="11">
        <f t="shared" si="1"/>
        <v>7419.3686359496933</v>
      </c>
      <c r="I9" s="11">
        <f t="shared" si="1"/>
        <v>6477.540369182414</v>
      </c>
      <c r="J9" s="11">
        <f t="shared" si="1"/>
        <v>6031.6675713442528</v>
      </c>
      <c r="K9" s="11">
        <f t="shared" si="1"/>
        <v>8759.6644515932385</v>
      </c>
      <c r="L9" s="11">
        <f t="shared" si="1"/>
        <v>10827.345215750882</v>
      </c>
    </row>
    <row r="10" spans="1:52" x14ac:dyDescent="0.25">
      <c r="A10" s="1" t="s">
        <v>1</v>
      </c>
      <c r="B10" s="10">
        <v>540.18419999526316</v>
      </c>
      <c r="C10" s="10">
        <v>745.25011962578571</v>
      </c>
      <c r="D10" s="10">
        <v>687.39940147895027</v>
      </c>
      <c r="E10" s="10">
        <v>712.55750909759433</v>
      </c>
      <c r="F10" s="10">
        <v>678.62466464870636</v>
      </c>
      <c r="G10" s="10">
        <v>686.95466201439865</v>
      </c>
      <c r="H10" s="10">
        <v>686.95466201439865</v>
      </c>
      <c r="I10" s="10" t="s">
        <v>21</v>
      </c>
      <c r="J10" s="10" t="s">
        <v>22</v>
      </c>
      <c r="K10" s="10" t="s">
        <v>22</v>
      </c>
      <c r="L10" s="10" t="s">
        <v>22</v>
      </c>
    </row>
    <row r="11" spans="1:52" x14ac:dyDescent="0.25">
      <c r="A11" s="1" t="s">
        <v>2</v>
      </c>
      <c r="B11" s="10">
        <v>526.33753888111676</v>
      </c>
      <c r="C11" s="10">
        <v>502.69545286670456</v>
      </c>
      <c r="D11" s="10">
        <v>426.21729584093299</v>
      </c>
      <c r="E11" s="10">
        <v>425.19701888469507</v>
      </c>
      <c r="F11" s="10">
        <v>463.07300291145134</v>
      </c>
      <c r="G11" s="10">
        <v>533.65664555348849</v>
      </c>
      <c r="H11" s="10">
        <v>1026.8408578752894</v>
      </c>
      <c r="I11" s="10">
        <v>1110.5026216182641</v>
      </c>
      <c r="J11" s="10">
        <v>1989.2018102653426</v>
      </c>
      <c r="K11" s="10">
        <v>2857.5181059041174</v>
      </c>
      <c r="L11" s="10">
        <v>3782.015723289272</v>
      </c>
    </row>
    <row r="12" spans="1:52" x14ac:dyDescent="0.25">
      <c r="A12" s="1" t="s">
        <v>3</v>
      </c>
      <c r="B12" s="10">
        <v>2318.9302258429011</v>
      </c>
      <c r="C12" s="10">
        <v>2058.5502713271326</v>
      </c>
      <c r="D12" s="10">
        <v>2244.6986133306509</v>
      </c>
      <c r="E12" s="10">
        <v>2160.7467114628216</v>
      </c>
      <c r="F12" s="10">
        <v>2167.3856376294639</v>
      </c>
      <c r="G12" s="10">
        <v>2321.6828694234346</v>
      </c>
      <c r="H12" s="10">
        <v>2512.2490997336881</v>
      </c>
      <c r="I12" s="10">
        <v>2624.0069214453906</v>
      </c>
      <c r="J12" s="10">
        <v>1714.1529226252214</v>
      </c>
      <c r="K12" s="10">
        <v>3142.7114806718964</v>
      </c>
      <c r="L12" s="10">
        <v>3216.9468635977237</v>
      </c>
    </row>
    <row r="13" spans="1:52" x14ac:dyDescent="0.25">
      <c r="A13" s="1" t="s">
        <v>4</v>
      </c>
      <c r="B13" s="10">
        <v>599.89301556999999</v>
      </c>
      <c r="C13" s="10">
        <v>552.32698767192142</v>
      </c>
      <c r="D13" s="10">
        <v>760.86969353041331</v>
      </c>
      <c r="E13" s="10">
        <v>666.77608789779231</v>
      </c>
      <c r="F13" s="10">
        <v>469.11474173411045</v>
      </c>
      <c r="G13" s="10">
        <v>569.31438525436238</v>
      </c>
      <c r="H13" s="10">
        <v>666.94365997959153</v>
      </c>
      <c r="I13" s="10">
        <v>815.08555649911</v>
      </c>
      <c r="J13" s="10">
        <v>562.59018246013261</v>
      </c>
      <c r="K13" s="10">
        <v>537.92303454960552</v>
      </c>
      <c r="L13" s="10">
        <v>640.1762339348445</v>
      </c>
    </row>
    <row r="14" spans="1:52" x14ac:dyDescent="0.25">
      <c r="A14" s="1" t="s">
        <v>5</v>
      </c>
      <c r="B14" s="10">
        <v>2600.3870526161559</v>
      </c>
      <c r="C14" s="10">
        <v>2680.3125669518413</v>
      </c>
      <c r="D14" s="10">
        <v>2780.13076940669</v>
      </c>
      <c r="E14" s="10">
        <v>2914.8830512843374</v>
      </c>
      <c r="F14" s="10">
        <v>2732.8687657962482</v>
      </c>
      <c r="G14" s="10">
        <v>3092.0262190863555</v>
      </c>
      <c r="H14" s="10">
        <v>2526.3803563467259</v>
      </c>
      <c r="I14" s="10">
        <v>1927.945269619649</v>
      </c>
      <c r="J14" s="10">
        <v>1765.7226559935564</v>
      </c>
      <c r="K14" s="10">
        <v>2221.5118304676189</v>
      </c>
      <c r="L14" s="10">
        <v>3188.2063949290427</v>
      </c>
    </row>
    <row r="15" spans="1:52" x14ac:dyDescent="0.25">
      <c r="A15" s="1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52" s="9" customFormat="1" x14ac:dyDescent="0.25">
      <c r="A16" s="8" t="s">
        <v>16</v>
      </c>
      <c r="B16" s="11">
        <f>B17+B19</f>
        <v>963.99739410394727</v>
      </c>
      <c r="C16" s="11">
        <f t="shared" ref="C16:L16" si="2">C17+C19</f>
        <v>1011.0877253907781</v>
      </c>
      <c r="D16" s="11">
        <f t="shared" si="2"/>
        <v>1561.8106342660926</v>
      </c>
      <c r="E16" s="11">
        <f t="shared" si="2"/>
        <v>1659.6488922932649</v>
      </c>
      <c r="F16" s="11">
        <f t="shared" si="2"/>
        <v>1776.5327441494776</v>
      </c>
      <c r="G16" s="11">
        <f t="shared" si="2"/>
        <v>1832.825800745532</v>
      </c>
      <c r="H16" s="11">
        <f t="shared" si="2"/>
        <v>1895.2180923004505</v>
      </c>
      <c r="I16" s="11">
        <f t="shared" si="2"/>
        <v>2038.2626512387005</v>
      </c>
      <c r="J16" s="11">
        <f t="shared" si="2"/>
        <v>1270.7304363377352</v>
      </c>
      <c r="K16" s="11">
        <f t="shared" si="2"/>
        <v>1530.3062125996223</v>
      </c>
      <c r="L16" s="11">
        <f t="shared" si="2"/>
        <v>2017.2891729644984</v>
      </c>
    </row>
    <row r="17" spans="1:12" x14ac:dyDescent="0.25">
      <c r="A17" s="1" t="s">
        <v>6</v>
      </c>
      <c r="B17" s="10">
        <v>185.19213856143051</v>
      </c>
      <c r="C17" s="10">
        <v>195.12675282548668</v>
      </c>
      <c r="D17" s="10">
        <v>201.69320246392488</v>
      </c>
      <c r="E17" s="10">
        <v>221.35765990836799</v>
      </c>
      <c r="F17" s="10">
        <v>222.18406180745455</v>
      </c>
      <c r="G17" s="10">
        <v>240.96836841068364</v>
      </c>
      <c r="H17" s="10">
        <v>217.3453641234203</v>
      </c>
      <c r="I17" s="10">
        <v>234.69129792260367</v>
      </c>
      <c r="J17" s="10">
        <v>170.38673196054586</v>
      </c>
      <c r="K17" s="10">
        <v>293.36352798355625</v>
      </c>
      <c r="L17" s="10">
        <v>349.93527086016934</v>
      </c>
    </row>
    <row r="18" spans="1:12" x14ac:dyDescent="0.25">
      <c r="A18" s="1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spans="1:12" s="9" customFormat="1" x14ac:dyDescent="0.25">
      <c r="A19" s="8" t="s">
        <v>17</v>
      </c>
      <c r="B19" s="11">
        <f>SUM(B20:B26)</f>
        <v>778.80525554251676</v>
      </c>
      <c r="C19" s="11">
        <f t="shared" ref="C19:L19" si="3">SUM(C20:C26)</f>
        <v>815.96097256529151</v>
      </c>
      <c r="D19" s="11">
        <f t="shared" si="3"/>
        <v>1360.1174318021679</v>
      </c>
      <c r="E19" s="11">
        <f t="shared" si="3"/>
        <v>1438.2912323848968</v>
      </c>
      <c r="F19" s="11">
        <f t="shared" si="3"/>
        <v>1554.348682342023</v>
      </c>
      <c r="G19" s="11">
        <f t="shared" si="3"/>
        <v>1591.8574323348482</v>
      </c>
      <c r="H19" s="11">
        <f t="shared" si="3"/>
        <v>1677.8727281770302</v>
      </c>
      <c r="I19" s="11">
        <f t="shared" si="3"/>
        <v>1803.571353316097</v>
      </c>
      <c r="J19" s="11">
        <f t="shared" si="3"/>
        <v>1100.3437043771894</v>
      </c>
      <c r="K19" s="11">
        <f t="shared" si="3"/>
        <v>1236.9426846160661</v>
      </c>
      <c r="L19" s="11">
        <f t="shared" si="3"/>
        <v>1667.3539021043291</v>
      </c>
    </row>
    <row r="20" spans="1:12" x14ac:dyDescent="0.25">
      <c r="A20" s="1" t="s">
        <v>7</v>
      </c>
      <c r="B20" s="10">
        <v>209.63547592592593</v>
      </c>
      <c r="C20" s="10">
        <v>216.48381555555551</v>
      </c>
      <c r="D20" s="10">
        <v>391.87037037037032</v>
      </c>
      <c r="E20" s="10">
        <v>427.28518518518518</v>
      </c>
      <c r="F20" s="10">
        <v>480.42222222222222</v>
      </c>
      <c r="G20" s="10">
        <v>476.89629629629621</v>
      </c>
      <c r="H20" s="10">
        <v>510.17777777777775</v>
      </c>
      <c r="I20" s="10">
        <v>553.66296296296298</v>
      </c>
      <c r="J20" s="10">
        <v>299.41851851851851</v>
      </c>
      <c r="K20" s="10">
        <v>341.737037037037</v>
      </c>
      <c r="L20" s="10">
        <v>461.74814814814806</v>
      </c>
    </row>
    <row r="21" spans="1:12" x14ac:dyDescent="0.25">
      <c r="A21" s="1" t="s">
        <v>8</v>
      </c>
      <c r="B21" s="10">
        <v>66.561400000000006</v>
      </c>
      <c r="C21" s="10">
        <v>65.027187579414658</v>
      </c>
      <c r="D21" s="10">
        <v>135.82962962962964</v>
      </c>
      <c r="E21" s="10">
        <v>131.13703703703706</v>
      </c>
      <c r="F21" s="10">
        <v>141.43703703703704</v>
      </c>
      <c r="G21" s="10">
        <v>145.66666666666666</v>
      </c>
      <c r="H21" s="10">
        <v>135.66296296296295</v>
      </c>
      <c r="I21" s="10">
        <v>145.08888888888887</v>
      </c>
      <c r="J21" s="10">
        <v>115.68148148148148</v>
      </c>
      <c r="K21" s="10">
        <v>105.23703703703703</v>
      </c>
      <c r="L21" s="10">
        <v>114.64074074074074</v>
      </c>
    </row>
    <row r="22" spans="1:12" x14ac:dyDescent="0.25">
      <c r="A22" s="1" t="s">
        <v>9</v>
      </c>
      <c r="B22" s="10">
        <v>95.410016535925905</v>
      </c>
      <c r="C22" s="10">
        <v>100.10983851023221</v>
      </c>
      <c r="D22" s="10">
        <v>164.81111111111107</v>
      </c>
      <c r="E22" s="10">
        <v>181.75555555555553</v>
      </c>
      <c r="F22" s="10">
        <v>198.97037037037035</v>
      </c>
      <c r="G22" s="10">
        <v>213.44814814814816</v>
      </c>
      <c r="H22" s="10">
        <v>235.84814814814808</v>
      </c>
      <c r="I22" s="10">
        <v>259.237037037037</v>
      </c>
      <c r="J22" s="10">
        <v>198.88518518518515</v>
      </c>
      <c r="K22" s="10">
        <v>229.52962962962962</v>
      </c>
      <c r="L22" s="10">
        <v>284.72222222222223</v>
      </c>
    </row>
    <row r="23" spans="1:12" x14ac:dyDescent="0.25">
      <c r="A23" s="1" t="s">
        <v>10</v>
      </c>
      <c r="B23" s="10">
        <v>18.184054444444445</v>
      </c>
      <c r="C23" s="10">
        <v>28.847408888888886</v>
      </c>
      <c r="D23" s="10">
        <v>19.687703933962965</v>
      </c>
      <c r="E23" s="10">
        <v>19.336978166959259</v>
      </c>
      <c r="F23" s="10">
        <v>19.288250135653037</v>
      </c>
      <c r="G23" s="10">
        <v>26.110499619490366</v>
      </c>
      <c r="H23" s="10">
        <v>21.553340823597015</v>
      </c>
      <c r="I23" s="10">
        <v>19.6864055704451</v>
      </c>
      <c r="J23" s="10">
        <v>16.091775184959932</v>
      </c>
      <c r="K23" s="10">
        <v>20.686174866930713</v>
      </c>
      <c r="L23" s="10">
        <v>21.437704363222778</v>
      </c>
    </row>
    <row r="24" spans="1:12" x14ac:dyDescent="0.25">
      <c r="A24" s="1" t="s">
        <v>11</v>
      </c>
      <c r="B24" s="10">
        <v>185.22730456214643</v>
      </c>
      <c r="C24" s="10">
        <v>190.20445906823727</v>
      </c>
      <c r="D24" s="10">
        <v>305.88390297595402</v>
      </c>
      <c r="E24" s="10">
        <v>340.84986747392395</v>
      </c>
      <c r="F24" s="10">
        <v>349.58244818599155</v>
      </c>
      <c r="G24" s="10">
        <v>381.44709310002997</v>
      </c>
      <c r="H24" s="10">
        <v>406.55279774100222</v>
      </c>
      <c r="I24" s="10">
        <v>443.87688095411619</v>
      </c>
      <c r="J24" s="10">
        <v>223.00372072237417</v>
      </c>
      <c r="K24" s="10">
        <v>285.95795362014093</v>
      </c>
      <c r="L24" s="10">
        <v>457.78072154087988</v>
      </c>
    </row>
    <row r="25" spans="1:12" x14ac:dyDescent="0.25">
      <c r="A25" s="1" t="s">
        <v>12</v>
      </c>
      <c r="B25" s="10">
        <v>116.42784259259257</v>
      </c>
      <c r="C25" s="10">
        <v>127.65322222222223</v>
      </c>
      <c r="D25" s="10">
        <v>212.6729390070231</v>
      </c>
      <c r="E25" s="10">
        <v>216.08335143014435</v>
      </c>
      <c r="F25" s="10">
        <v>221.20107666670395</v>
      </c>
      <c r="G25" s="10">
        <v>209.87867153742638</v>
      </c>
      <c r="H25" s="10">
        <v>227.38647737531792</v>
      </c>
      <c r="I25" s="10">
        <v>251.2134089682724</v>
      </c>
      <c r="J25" s="10">
        <v>155.24584479080011</v>
      </c>
      <c r="K25" s="10">
        <v>156.84254560452996</v>
      </c>
      <c r="L25" s="10">
        <v>210.48365147879053</v>
      </c>
    </row>
    <row r="26" spans="1:12" x14ac:dyDescent="0.25">
      <c r="A26" s="1" t="s">
        <v>13</v>
      </c>
      <c r="B26" s="10">
        <v>87.359161481481465</v>
      </c>
      <c r="C26" s="10">
        <v>87.635040740740749</v>
      </c>
      <c r="D26" s="10">
        <v>129.36177477411692</v>
      </c>
      <c r="E26" s="10">
        <v>121.84325753609173</v>
      </c>
      <c r="F26" s="10">
        <v>143.4472777240448</v>
      </c>
      <c r="G26" s="10">
        <v>138.41005696679053</v>
      </c>
      <c r="H26" s="10">
        <v>140.69122334822407</v>
      </c>
      <c r="I26" s="10">
        <v>130.8057689343743</v>
      </c>
      <c r="J26" s="10">
        <v>92.017178493869991</v>
      </c>
      <c r="K26" s="10">
        <v>96.95230682076091</v>
      </c>
      <c r="L26" s="10">
        <v>116.54071361032503</v>
      </c>
    </row>
    <row r="28" spans="1:12" x14ac:dyDescent="0.25">
      <c r="A28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Services - Imports</vt:lpstr>
    </vt:vector>
  </TitlesOfParts>
  <Company>CARICOM Secretariat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Sears</dc:creator>
  <cp:lastModifiedBy>Kevin Sears</cp:lastModifiedBy>
  <dcterms:created xsi:type="dcterms:W3CDTF">2025-07-24T19:36:29Z</dcterms:created>
  <dcterms:modified xsi:type="dcterms:W3CDTF">2025-07-25T16:27:17Z</dcterms:modified>
</cp:coreProperties>
</file>