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Trade in Services\"/>
    </mc:Choice>
  </mc:AlternateContent>
  <bookViews>
    <workbookView xWindow="0" yWindow="0" windowWidth="20490" windowHeight="6495"/>
  </bookViews>
  <sheets>
    <sheet name="Services - N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6" i="1" s="1"/>
  <c r="D19" i="1"/>
  <c r="E19" i="1"/>
  <c r="E16" i="1" s="1"/>
  <c r="F19" i="1"/>
  <c r="F16" i="1" s="1"/>
  <c r="G19" i="1"/>
  <c r="G16" i="1" s="1"/>
  <c r="H19" i="1"/>
  <c r="I19" i="1"/>
  <c r="I16" i="1" s="1"/>
  <c r="J19" i="1"/>
  <c r="J16" i="1" s="1"/>
  <c r="K19" i="1"/>
  <c r="K16" i="1" s="1"/>
  <c r="L19" i="1"/>
  <c r="B19" i="1"/>
  <c r="B16" i="1" s="1"/>
  <c r="D16" i="1"/>
  <c r="H16" i="1"/>
  <c r="L16" i="1"/>
  <c r="C9" i="1"/>
  <c r="C6" i="1" s="1"/>
  <c r="D9" i="1"/>
  <c r="D6" i="1" s="1"/>
  <c r="E9" i="1"/>
  <c r="E6" i="1" s="1"/>
  <c r="F9" i="1"/>
  <c r="F6" i="1" s="1"/>
  <c r="G9" i="1"/>
  <c r="G6" i="1" s="1"/>
  <c r="H9" i="1"/>
  <c r="H6" i="1" s="1"/>
  <c r="I9" i="1"/>
  <c r="I6" i="1" s="1"/>
  <c r="J9" i="1"/>
  <c r="J6" i="1" s="1"/>
  <c r="K9" i="1"/>
  <c r="K6" i="1" s="1"/>
  <c r="L9" i="1"/>
  <c r="L6" i="1" s="1"/>
  <c r="B9" i="1"/>
  <c r="B6" i="1" s="1"/>
</calcChain>
</file>

<file path=xl/sharedStrings.xml><?xml version="1.0" encoding="utf-8"?>
<sst xmlns="http://schemas.openxmlformats.org/spreadsheetml/2006/main" count="26" uniqueCount="23">
  <si>
    <t>The Bahamas</t>
  </si>
  <si>
    <t>Barbados</t>
  </si>
  <si>
    <t>Guyana</t>
  </si>
  <si>
    <t>Jamaica</t>
  </si>
  <si>
    <t>Suriname</t>
  </si>
  <si>
    <t>Trinidad and Tobago</t>
  </si>
  <si>
    <t>Belize</t>
  </si>
  <si>
    <t>Antigua and Barbuda</t>
  </si>
  <si>
    <t>Dominica</t>
  </si>
  <si>
    <t>Grenada</t>
  </si>
  <si>
    <t>Montserrat</t>
  </si>
  <si>
    <t>Saint Lucia</t>
  </si>
  <si>
    <t>St. Kitts and Nevis</t>
  </si>
  <si>
    <t>St. Vincent and the Grenadines</t>
  </si>
  <si>
    <t>CARICOM COUNTRIES</t>
  </si>
  <si>
    <t>TOTAL NET TRADE OF SERVICES: 2012 - 2022</t>
  </si>
  <si>
    <t>(U$ 000)</t>
  </si>
  <si>
    <t>CARICOM</t>
  </si>
  <si>
    <t>MDGs</t>
  </si>
  <si>
    <t>LCDs</t>
  </si>
  <si>
    <t>OECD</t>
  </si>
  <si>
    <t>…..</t>
  </si>
  <si>
    <t>NOTE: …. Means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</si>
</sst>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0" fillId="0" borderId="0" xfId="0" applyFill="1"/>
    <xf numFmtId="0" fontId="3" fillId="0" borderId="1" xfId="0" applyFont="1" applyFill="1" applyBorder="1"/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Alignment="1">
      <alignment horizontal="left"/>
    </xf>
    <xf numFmtId="43" fontId="3" fillId="0" borderId="0" xfId="1" applyFont="1" applyFill="1" applyBorder="1"/>
    <xf numFmtId="43" fontId="0" fillId="0" borderId="0" xfId="1" applyFon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4" workbookViewId="0">
      <selection activeCell="D20" sqref="D20"/>
    </sheetView>
  </sheetViews>
  <sheetFormatPr defaultRowHeight="15" x14ac:dyDescent="0.25"/>
  <cols>
    <col min="1" max="1" width="30.42578125" customWidth="1"/>
    <col min="2" max="12" width="10.28515625" bestFit="1" customWidth="1"/>
  </cols>
  <sheetData>
    <row r="1" spans="1:12" s="3" customFormat="1" ht="18.75" x14ac:dyDescent="0.3">
      <c r="A1" s="3" t="s">
        <v>15</v>
      </c>
    </row>
    <row r="2" spans="1:12" s="3" customFormat="1" ht="18.75" x14ac:dyDescent="0.3">
      <c r="A2" s="3" t="s">
        <v>16</v>
      </c>
    </row>
    <row r="3" spans="1:12" ht="15.75" thickBot="1" x14ac:dyDescent="0.3"/>
    <row r="4" spans="1:12" s="4" customFormat="1" ht="27" customHeight="1" x14ac:dyDescent="0.25">
      <c r="A4" s="5" t="s">
        <v>14</v>
      </c>
      <c r="B4" s="5">
        <v>2012</v>
      </c>
      <c r="C4" s="5">
        <v>2013</v>
      </c>
      <c r="D4" s="5">
        <v>2014</v>
      </c>
      <c r="E4" s="5">
        <v>2015</v>
      </c>
      <c r="F4" s="5">
        <v>2016</v>
      </c>
      <c r="G4" s="5">
        <v>2017</v>
      </c>
      <c r="H4" s="5">
        <v>2018</v>
      </c>
      <c r="I4" s="5">
        <v>2019</v>
      </c>
      <c r="J4" s="5">
        <v>2020</v>
      </c>
      <c r="K4" s="5">
        <v>2021</v>
      </c>
      <c r="L4" s="5">
        <v>2022</v>
      </c>
    </row>
    <row r="5" spans="1:12" s="4" customFormat="1" ht="17.2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7" customFormat="1" ht="19.5" customHeight="1" x14ac:dyDescent="0.25">
      <c r="A6" s="6" t="s">
        <v>17</v>
      </c>
      <c r="B6" s="9">
        <f>B7+B9+B16</f>
        <v>1087.538565393884</v>
      </c>
      <c r="C6" s="9">
        <f t="shared" ref="C6:L6" si="0">C7+C9+C16</f>
        <v>1321.9913578457574</v>
      </c>
      <c r="D6" s="9">
        <f t="shared" si="0"/>
        <v>2288.3066203185958</v>
      </c>
      <c r="E6" s="9">
        <f t="shared" si="0"/>
        <v>2621.2909316184337</v>
      </c>
      <c r="F6" s="9">
        <f t="shared" si="0"/>
        <v>2852.8970401818251</v>
      </c>
      <c r="G6" s="9">
        <f t="shared" si="0"/>
        <v>2749.1397937026795</v>
      </c>
      <c r="H6" s="9">
        <f t="shared" si="0"/>
        <v>3982.0095151409528</v>
      </c>
      <c r="I6" s="9">
        <f t="shared" si="0"/>
        <v>4429.5024887663103</v>
      </c>
      <c r="J6" s="9">
        <f t="shared" si="0"/>
        <v>-2378.3364906421521</v>
      </c>
      <c r="K6" s="9">
        <f t="shared" si="0"/>
        <v>-2595.676696957983</v>
      </c>
      <c r="L6" s="9">
        <f t="shared" si="0"/>
        <v>-486.9566578189042</v>
      </c>
    </row>
    <row r="7" spans="1:12" x14ac:dyDescent="0.25">
      <c r="A7" s="1" t="s">
        <v>0</v>
      </c>
      <c r="B7" s="10">
        <v>1155.0227319280714</v>
      </c>
      <c r="C7" s="10">
        <v>1045.851186831291</v>
      </c>
      <c r="D7" s="10">
        <v>996.98008113749495</v>
      </c>
      <c r="E7" s="10">
        <v>1446.4539255713403</v>
      </c>
      <c r="F7" s="10">
        <v>1386.8876923100004</v>
      </c>
      <c r="G7" s="10">
        <v>1509.9673737895</v>
      </c>
      <c r="H7" s="10">
        <v>2560.3854399939996</v>
      </c>
      <c r="I7" s="10">
        <v>2820.6891708273497</v>
      </c>
      <c r="J7" s="10">
        <v>-132.53000000000009</v>
      </c>
      <c r="K7" s="10">
        <v>1008.3999999999996</v>
      </c>
      <c r="L7" s="10">
        <v>1946.3</v>
      </c>
    </row>
    <row r="8" spans="1:12" x14ac:dyDescent="0.25">
      <c r="A8" s="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s="2" customFormat="1" x14ac:dyDescent="0.25">
      <c r="A9" s="8" t="s">
        <v>18</v>
      </c>
      <c r="B9" s="11">
        <f>SUM(B10:B14)</f>
        <v>-1027.6580502437478</v>
      </c>
      <c r="C9" s="11">
        <f t="shared" ref="C9:L9" si="1">SUM(C10:C14)</f>
        <v>-745.4627498622433</v>
      </c>
      <c r="D9" s="11">
        <f t="shared" si="1"/>
        <v>-813.6518890888442</v>
      </c>
      <c r="E9" s="11">
        <f t="shared" si="1"/>
        <v>-930.75557432873029</v>
      </c>
      <c r="F9" s="11">
        <f t="shared" si="1"/>
        <v>-575.25756627272858</v>
      </c>
      <c r="G9" s="11">
        <f t="shared" si="1"/>
        <v>-844.40223306884377</v>
      </c>
      <c r="H9" s="11">
        <f t="shared" si="1"/>
        <v>-926.75532012447502</v>
      </c>
      <c r="I9" s="11">
        <f t="shared" si="1"/>
        <v>-915.99651193335046</v>
      </c>
      <c r="J9" s="11">
        <f t="shared" si="1"/>
        <v>-3291.9878658568186</v>
      </c>
      <c r="K9" s="11">
        <f t="shared" si="1"/>
        <v>-5087.4510085924076</v>
      </c>
      <c r="L9" s="11">
        <f t="shared" si="1"/>
        <v>-5048.9407691139932</v>
      </c>
    </row>
    <row r="10" spans="1:12" x14ac:dyDescent="0.25">
      <c r="A10" s="1" t="s">
        <v>1</v>
      </c>
      <c r="B10" s="10">
        <v>717.32790244000978</v>
      </c>
      <c r="C10" s="10">
        <v>713.1290797107132</v>
      </c>
      <c r="D10" s="10">
        <v>690.38987350839693</v>
      </c>
      <c r="E10" s="10">
        <v>706.0221290092619</v>
      </c>
      <c r="F10" s="10">
        <v>735.59718193579408</v>
      </c>
      <c r="G10" s="10">
        <v>835.92216340104437</v>
      </c>
      <c r="H10" s="10">
        <v>835.92216340104437</v>
      </c>
      <c r="I10" s="10" t="s">
        <v>21</v>
      </c>
      <c r="J10" s="10" t="s">
        <v>21</v>
      </c>
      <c r="K10" s="10" t="s">
        <v>21</v>
      </c>
      <c r="L10" s="10" t="s">
        <v>21</v>
      </c>
    </row>
    <row r="11" spans="1:12" x14ac:dyDescent="0.25">
      <c r="A11" s="1" t="s">
        <v>2</v>
      </c>
      <c r="B11" s="10">
        <v>-228.5695226422929</v>
      </c>
      <c r="C11" s="10">
        <v>-338.00155297666896</v>
      </c>
      <c r="D11" s="10">
        <v>-245.37652958984285</v>
      </c>
      <c r="E11" s="10">
        <v>-282.32063605272117</v>
      </c>
      <c r="F11" s="10">
        <v>-297.29961971743296</v>
      </c>
      <c r="G11" s="10">
        <v>-354.07809359052561</v>
      </c>
      <c r="H11" s="10">
        <v>-869.71264100412372</v>
      </c>
      <c r="I11" s="10">
        <v>-885.52472907551089</v>
      </c>
      <c r="J11" s="10">
        <v>-1787.810148269001</v>
      </c>
      <c r="K11" s="10">
        <v>-2586.3389589047724</v>
      </c>
      <c r="L11" s="10">
        <v>-3565.4561408108057</v>
      </c>
    </row>
    <row r="12" spans="1:12" x14ac:dyDescent="0.25">
      <c r="A12" s="1" t="s">
        <v>3</v>
      </c>
      <c r="B12" s="10">
        <v>220.03697592708363</v>
      </c>
      <c r="C12" s="10">
        <v>696.5655687853465</v>
      </c>
      <c r="D12" s="10">
        <v>707.50628109121453</v>
      </c>
      <c r="E12" s="10">
        <v>898.0199325243691</v>
      </c>
      <c r="F12" s="10">
        <v>1045.866036844272</v>
      </c>
      <c r="G12" s="10">
        <v>1196.8010380778205</v>
      </c>
      <c r="H12" s="10">
        <v>1315.3118571999867</v>
      </c>
      <c r="I12" s="10">
        <v>1753.6682894984933</v>
      </c>
      <c r="J12" s="10">
        <v>284.69469305015957</v>
      </c>
      <c r="K12" s="10">
        <v>-222.80159864490861</v>
      </c>
      <c r="L12" s="10">
        <v>1305.1709539739159</v>
      </c>
    </row>
    <row r="13" spans="1:12" x14ac:dyDescent="0.25">
      <c r="A13" s="1" t="s">
        <v>4</v>
      </c>
      <c r="B13" s="10">
        <v>-424.57338610000005</v>
      </c>
      <c r="C13" s="10">
        <v>-373.82247594769046</v>
      </c>
      <c r="D13" s="10">
        <v>-550.18478262045187</v>
      </c>
      <c r="E13" s="10">
        <v>-462.59348466984767</v>
      </c>
      <c r="F13" s="10">
        <v>-282.64286069889511</v>
      </c>
      <c r="G13" s="10">
        <v>-410.96461150033946</v>
      </c>
      <c r="H13" s="10">
        <v>-496.20939069327738</v>
      </c>
      <c r="I13" s="10">
        <v>-657.71407752858022</v>
      </c>
      <c r="J13" s="10">
        <v>-459.9695964069706</v>
      </c>
      <c r="K13" s="10">
        <v>-441.98079002989215</v>
      </c>
      <c r="L13" s="10">
        <v>-497.19888386399123</v>
      </c>
    </row>
    <row r="14" spans="1:12" x14ac:dyDescent="0.25">
      <c r="A14" s="1" t="s">
        <v>5</v>
      </c>
      <c r="B14" s="10">
        <v>-1311.8800198685483</v>
      </c>
      <c r="C14" s="10">
        <v>-1443.3333694339435</v>
      </c>
      <c r="D14" s="10">
        <v>-1415.9867314781609</v>
      </c>
      <c r="E14" s="10">
        <v>-1789.8835151397925</v>
      </c>
      <c r="F14" s="10">
        <v>-1776.7783046364666</v>
      </c>
      <c r="G14" s="10">
        <v>-2112.0827294568435</v>
      </c>
      <c r="H14" s="10">
        <v>-1712.067309028105</v>
      </c>
      <c r="I14" s="10">
        <v>-1126.4259948277527</v>
      </c>
      <c r="J14" s="10">
        <v>-1328.9028142310065</v>
      </c>
      <c r="K14" s="10">
        <v>-1836.3296610128343</v>
      </c>
      <c r="L14" s="10">
        <v>-2291.4566984131116</v>
      </c>
    </row>
    <row r="15" spans="1:12" x14ac:dyDescent="0.25">
      <c r="A15" s="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s="2" customFormat="1" x14ac:dyDescent="0.25">
      <c r="A16" s="8" t="s">
        <v>19</v>
      </c>
      <c r="B16" s="11">
        <f>B17+B19</f>
        <v>960.17388370956041</v>
      </c>
      <c r="C16" s="11">
        <f t="shared" ref="C16:L16" si="2">C17+C19</f>
        <v>1021.6029208767097</v>
      </c>
      <c r="D16" s="11">
        <f t="shared" si="2"/>
        <v>2104.9784282699452</v>
      </c>
      <c r="E16" s="11">
        <f t="shared" si="2"/>
        <v>2105.5925803758237</v>
      </c>
      <c r="F16" s="11">
        <f t="shared" si="2"/>
        <v>2041.2669141445533</v>
      </c>
      <c r="G16" s="11">
        <f t="shared" si="2"/>
        <v>2083.5746529820231</v>
      </c>
      <c r="H16" s="11">
        <f t="shared" si="2"/>
        <v>2348.3793952714282</v>
      </c>
      <c r="I16" s="11">
        <f t="shared" si="2"/>
        <v>2524.8098298723112</v>
      </c>
      <c r="J16" s="11">
        <f t="shared" si="2"/>
        <v>1046.1813752146668</v>
      </c>
      <c r="K16" s="11">
        <f t="shared" si="2"/>
        <v>1483.3743116344249</v>
      </c>
      <c r="L16" s="11">
        <f t="shared" si="2"/>
        <v>2615.6841112950888</v>
      </c>
    </row>
    <row r="17" spans="1:12" x14ac:dyDescent="0.25">
      <c r="A17" s="1" t="s">
        <v>6</v>
      </c>
      <c r="B17" s="10">
        <v>221.57162486782286</v>
      </c>
      <c r="C17" s="10">
        <v>253.03819191861641</v>
      </c>
      <c r="D17" s="10">
        <v>285.59033784064468</v>
      </c>
      <c r="E17" s="10">
        <v>277.38452649754396</v>
      </c>
      <c r="F17" s="10">
        <v>293.84132500127447</v>
      </c>
      <c r="G17" s="10">
        <v>300.3004540452784</v>
      </c>
      <c r="H17" s="10">
        <v>416.96189629307486</v>
      </c>
      <c r="I17" s="10">
        <v>442.50779701707819</v>
      </c>
      <c r="J17" s="10">
        <v>255.48369243822481</v>
      </c>
      <c r="K17" s="10">
        <v>327.50358562524013</v>
      </c>
      <c r="L17" s="10">
        <v>500.39517032472315</v>
      </c>
    </row>
    <row r="18" spans="1:12" x14ac:dyDescent="0.25">
      <c r="A18" s="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s="2" customFormat="1" x14ac:dyDescent="0.25">
      <c r="A19" s="8" t="s">
        <v>20</v>
      </c>
      <c r="B19" s="11">
        <f>SUM(B20:B26)</f>
        <v>738.60225884173758</v>
      </c>
      <c r="C19" s="11">
        <f t="shared" ref="C19:L19" si="3">SUM(C20:C26)</f>
        <v>768.56472895809327</v>
      </c>
      <c r="D19" s="11">
        <f t="shared" si="3"/>
        <v>1819.3880904293005</v>
      </c>
      <c r="E19" s="11">
        <f t="shared" si="3"/>
        <v>1828.2080538782795</v>
      </c>
      <c r="F19" s="11">
        <f t="shared" si="3"/>
        <v>1747.4255891432788</v>
      </c>
      <c r="G19" s="11">
        <f t="shared" si="3"/>
        <v>1783.2741989367448</v>
      </c>
      <c r="H19" s="11">
        <f t="shared" si="3"/>
        <v>1931.4174989783533</v>
      </c>
      <c r="I19" s="11">
        <f t="shared" si="3"/>
        <v>2082.3020328552329</v>
      </c>
      <c r="J19" s="11">
        <f t="shared" si="3"/>
        <v>790.69768277644209</v>
      </c>
      <c r="K19" s="11">
        <f t="shared" si="3"/>
        <v>1155.8707260091846</v>
      </c>
      <c r="L19" s="11">
        <f t="shared" si="3"/>
        <v>2115.2889409703657</v>
      </c>
    </row>
    <row r="20" spans="1:12" x14ac:dyDescent="0.25">
      <c r="A20" s="1" t="s">
        <v>7</v>
      </c>
      <c r="B20" s="10">
        <v>274.599227037037</v>
      </c>
      <c r="C20" s="10">
        <v>265.5863340740741</v>
      </c>
      <c r="D20" s="10">
        <v>536.7037037037037</v>
      </c>
      <c r="E20" s="10">
        <v>521.50370370370365</v>
      </c>
      <c r="F20" s="10">
        <v>512.60370370370356</v>
      </c>
      <c r="G20" s="10">
        <v>474.62222222222209</v>
      </c>
      <c r="H20" s="10">
        <v>484.81481481481489</v>
      </c>
      <c r="I20" s="10">
        <v>590.35925925925937</v>
      </c>
      <c r="J20" s="10">
        <v>257.40740740740733</v>
      </c>
      <c r="K20" s="10">
        <v>363.07777777777784</v>
      </c>
      <c r="L20" s="10">
        <v>508.71851851851858</v>
      </c>
    </row>
    <row r="21" spans="1:12" x14ac:dyDescent="0.25">
      <c r="A21" s="1" t="s">
        <v>8</v>
      </c>
      <c r="B21" s="10">
        <v>55.108778888888892</v>
      </c>
      <c r="C21" s="10">
        <v>69.459118111696441</v>
      </c>
      <c r="D21" s="10">
        <v>105.81111111111112</v>
      </c>
      <c r="E21" s="10">
        <v>102.20740740740737</v>
      </c>
      <c r="F21" s="10">
        <v>102.78518518518517</v>
      </c>
      <c r="G21" s="10">
        <v>58.859259259259247</v>
      </c>
      <c r="H21" s="10">
        <v>9.3185185185185109</v>
      </c>
      <c r="I21" s="10">
        <v>44.900000000000013</v>
      </c>
      <c r="J21" s="10">
        <v>-35.80740740740741</v>
      </c>
      <c r="K21" s="10">
        <v>-3.2037037037036953</v>
      </c>
      <c r="L21" s="10">
        <v>55.13703703703704</v>
      </c>
    </row>
    <row r="22" spans="1:12" x14ac:dyDescent="0.25">
      <c r="A22" s="1" t="s">
        <v>9</v>
      </c>
      <c r="B22" s="10">
        <v>67.074416683621038</v>
      </c>
      <c r="C22" s="10">
        <v>67.066332578162701</v>
      </c>
      <c r="D22" s="10">
        <v>266.98518518518517</v>
      </c>
      <c r="E22" s="10">
        <v>285.31111111111107</v>
      </c>
      <c r="F22" s="10">
        <v>287.27407407407412</v>
      </c>
      <c r="G22" s="10">
        <v>323.37407407407403</v>
      </c>
      <c r="H22" s="10">
        <v>339.91111111111115</v>
      </c>
      <c r="I22" s="10">
        <v>354.85185185185179</v>
      </c>
      <c r="J22" s="10">
        <v>201.18148148148148</v>
      </c>
      <c r="K22" s="10">
        <v>261.0888888888889</v>
      </c>
      <c r="L22" s="10">
        <v>480.89999999999992</v>
      </c>
    </row>
    <row r="23" spans="1:12" x14ac:dyDescent="0.25">
      <c r="A23" s="1" t="s">
        <v>10</v>
      </c>
      <c r="B23" s="10">
        <v>-4.8890262962962954</v>
      </c>
      <c r="C23" s="10">
        <v>-15.78377481481481</v>
      </c>
      <c r="D23" s="10">
        <v>-4.0531508413703703</v>
      </c>
      <c r="E23" s="10">
        <v>-3.3314251956248153</v>
      </c>
      <c r="F23" s="10">
        <v>-4.9388000958441491</v>
      </c>
      <c r="G23" s="10">
        <v>-11.759766052749629</v>
      </c>
      <c r="H23" s="10">
        <v>-4.0279043812684074</v>
      </c>
      <c r="I23" s="10">
        <v>-2.6523446378363116</v>
      </c>
      <c r="J23" s="10">
        <v>-6.4325921800930246</v>
      </c>
      <c r="K23" s="10">
        <v>-14.597059868866578</v>
      </c>
      <c r="L23" s="10">
        <v>-12.077329350576509</v>
      </c>
    </row>
    <row r="24" spans="1:12" x14ac:dyDescent="0.25">
      <c r="A24" s="1" t="s">
        <v>11</v>
      </c>
      <c r="B24" s="10">
        <v>206.09638993589428</v>
      </c>
      <c r="C24" s="10">
        <v>217.30985974971554</v>
      </c>
      <c r="D24" s="10">
        <v>520.87828634940252</v>
      </c>
      <c r="E24" s="10">
        <v>526.41280336532441</v>
      </c>
      <c r="F24" s="10">
        <v>479.70209686797995</v>
      </c>
      <c r="G24" s="10">
        <v>561.18714954190386</v>
      </c>
      <c r="H24" s="10">
        <v>637.13039712161003</v>
      </c>
      <c r="I24" s="10">
        <v>673.87873768394138</v>
      </c>
      <c r="J24" s="10">
        <v>168.64560720325863</v>
      </c>
      <c r="K24" s="10">
        <v>338.03792269491606</v>
      </c>
      <c r="L24" s="10">
        <v>685.01500648923388</v>
      </c>
    </row>
    <row r="25" spans="1:12" x14ac:dyDescent="0.25">
      <c r="A25" s="1" t="s">
        <v>12</v>
      </c>
      <c r="B25" s="10">
        <v>85.079898518518533</v>
      </c>
      <c r="C25" s="10">
        <v>125.07966666666664</v>
      </c>
      <c r="D25" s="10">
        <v>315.93567606234552</v>
      </c>
      <c r="E25" s="10">
        <v>280.34096307387716</v>
      </c>
      <c r="F25" s="10">
        <v>257.64943228127504</v>
      </c>
      <c r="G25" s="10">
        <v>266.19509767658155</v>
      </c>
      <c r="H25" s="10">
        <v>329.43168563360501</v>
      </c>
      <c r="I25" s="10">
        <v>267.68331371844698</v>
      </c>
      <c r="J25" s="10">
        <v>171.29967843484164</v>
      </c>
      <c r="K25" s="10">
        <v>206.38998922238213</v>
      </c>
      <c r="L25" s="10">
        <v>302.50224047937405</v>
      </c>
    </row>
    <row r="26" spans="1:12" x14ac:dyDescent="0.25">
      <c r="A26" s="1" t="s">
        <v>13</v>
      </c>
      <c r="B26" s="10">
        <v>55.532574074074049</v>
      </c>
      <c r="C26" s="10">
        <v>39.84719259259257</v>
      </c>
      <c r="D26" s="10">
        <v>77.127278858922978</v>
      </c>
      <c r="E26" s="10">
        <v>115.76349041248068</v>
      </c>
      <c r="F26" s="10">
        <v>112.34989712690496</v>
      </c>
      <c r="G26" s="10">
        <v>110.79616221545373</v>
      </c>
      <c r="H26" s="10">
        <v>134.83887615996221</v>
      </c>
      <c r="I26" s="10">
        <v>153.28121497956997</v>
      </c>
      <c r="J26" s="10">
        <v>34.403507836953445</v>
      </c>
      <c r="K26" s="10">
        <v>5.076910997790006</v>
      </c>
      <c r="L26" s="10">
        <v>95.093467796778882</v>
      </c>
    </row>
    <row r="28" spans="1:12" x14ac:dyDescent="0.25">
      <c r="A28" s="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Services - Net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2025-07-24T20:06:42Z</dcterms:created>
  <dcterms:modified xsi:type="dcterms:W3CDTF">2025-07-24T20:21:08Z</dcterms:modified>
</cp:coreProperties>
</file>