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tats\DataJul2025\Domain3 - Environment Statistics\Tourism\"/>
    </mc:Choice>
  </mc:AlternateContent>
  <xr:revisionPtr revIDLastSave="0" documentId="8_{A55A4C48-AAB0-4EF4-852A-8CE96EF601B9}" xr6:coauthVersionLast="47" xr6:coauthVersionMax="47" xr10:uidLastSave="{00000000-0000-0000-0000-000000000000}"/>
  <bookViews>
    <workbookView xWindow="-108" yWindow="-108" windowWidth="23256" windowHeight="12456" xr2:uid="{35D39539-9DA1-460C-9203-F200952AEF4A}"/>
  </bookViews>
  <sheets>
    <sheet name="Guyana" sheetId="1" r:id="rId1"/>
  </sheets>
  <definedNames>
    <definedName name="_xlnm.Print_Area" localSheetId="0">Guyana!$A$1:$T$35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" i="1" l="1"/>
  <c r="Y10" i="1" s="1"/>
  <c r="Y8" i="1" s="1"/>
  <c r="AB12" i="1"/>
  <c r="AB10" i="1" s="1"/>
  <c r="AB8" i="1" s="1"/>
  <c r="V12" i="1"/>
  <c r="V10" i="1" s="1"/>
  <c r="V8" i="1" s="1"/>
  <c r="W12" i="1"/>
  <c r="W10" i="1" s="1"/>
  <c r="W8" i="1" s="1"/>
  <c r="X12" i="1"/>
  <c r="X10" i="1" s="1"/>
  <c r="X8" i="1" s="1"/>
  <c r="Z12" i="1"/>
  <c r="Z10" i="1"/>
  <c r="Z8" i="1" s="1"/>
  <c r="AA12" i="1"/>
  <c r="AA10" i="1" s="1"/>
  <c r="AA8" i="1" s="1"/>
  <c r="U12" i="1"/>
  <c r="U10" i="1"/>
  <c r="U8" i="1" s="1"/>
  <c r="T12" i="1"/>
  <c r="T10" i="1" s="1"/>
  <c r="T8" i="1" s="1"/>
  <c r="E12" i="1"/>
  <c r="E10" i="1" s="1"/>
  <c r="E8" i="1" s="1"/>
  <c r="F12" i="1"/>
  <c r="G12" i="1"/>
  <c r="G10" i="1" s="1"/>
  <c r="G8" i="1" s="1"/>
  <c r="H12" i="1"/>
  <c r="H10" i="1" s="1"/>
  <c r="H8" i="1" s="1"/>
  <c r="I12" i="1"/>
  <c r="I10" i="1" s="1"/>
  <c r="I8" i="1" s="1"/>
  <c r="J12" i="1"/>
  <c r="J10" i="1" s="1"/>
  <c r="J8" i="1" s="1"/>
  <c r="K12" i="1"/>
  <c r="L12" i="1"/>
  <c r="M12" i="1"/>
  <c r="M10" i="1" s="1"/>
  <c r="M8" i="1" s="1"/>
  <c r="N12" i="1"/>
  <c r="N10" i="1" s="1"/>
  <c r="N8" i="1" s="1"/>
  <c r="O12" i="1"/>
  <c r="O10" i="1" s="1"/>
  <c r="O8" i="1" s="1"/>
  <c r="P12" i="1"/>
  <c r="P10" i="1" s="1"/>
  <c r="P8" i="1" s="1"/>
  <c r="Q12" i="1"/>
  <c r="Q10" i="1" s="1"/>
  <c r="Q8" i="1" s="1"/>
  <c r="R12" i="1"/>
  <c r="R10" i="1"/>
  <c r="R8" i="1" s="1"/>
  <c r="S12" i="1"/>
  <c r="S10" i="1"/>
  <c r="S8" i="1"/>
  <c r="K10" i="1"/>
  <c r="K8" i="1"/>
  <c r="L10" i="1"/>
  <c r="L8" i="1"/>
  <c r="F10" i="1"/>
  <c r="F8" i="1"/>
  <c r="D12" i="1"/>
  <c r="D10" i="1"/>
  <c r="D8" i="1"/>
  <c r="C10" i="1"/>
  <c r="C8" i="1"/>
</calcChain>
</file>

<file path=xl/sharedStrings.xml><?xml version="1.0" encoding="utf-8"?>
<sst xmlns="http://schemas.openxmlformats.org/spreadsheetml/2006/main" count="146" uniqueCount="20">
  <si>
    <t>(No.of Persons)</t>
  </si>
  <si>
    <t>…</t>
  </si>
  <si>
    <t xml:space="preserve">         …</t>
  </si>
  <si>
    <t>TOTAL VISITOR ARRIVALS</t>
  </si>
  <si>
    <t xml:space="preserve">   TOTAL STAY-OVER ARRIVALS</t>
  </si>
  <si>
    <t xml:space="preserve">     STAY-OVER ARRIVALS BY AIR</t>
  </si>
  <si>
    <t xml:space="preserve">              United States</t>
  </si>
  <si>
    <t xml:space="preserve">              Canada</t>
  </si>
  <si>
    <t xml:space="preserve">              Europe</t>
  </si>
  <si>
    <t>United Kingdom</t>
  </si>
  <si>
    <t>Other Europe</t>
  </si>
  <si>
    <t xml:space="preserve">              CARIBBEAN</t>
  </si>
  <si>
    <t xml:space="preserve">              South America</t>
  </si>
  <si>
    <t xml:space="preserve">              Other</t>
  </si>
  <si>
    <t xml:space="preserve">     STAY-OVER ARRIVALS BY SEA</t>
  </si>
  <si>
    <t xml:space="preserve">            …</t>
  </si>
  <si>
    <t xml:space="preserve">     EXCURSIONIST</t>
  </si>
  <si>
    <t xml:space="preserve">     CRUISESHIP VISITORS</t>
  </si>
  <si>
    <t>NUMBER OF VISITOR ARRIVALS TO GUYANA: 1990, 1995, 2000 - 2024</t>
  </si>
  <si>
    <r>
      <t xml:space="preserve">SOURCE </t>
    </r>
    <r>
      <rPr>
        <i/>
        <sz val="10"/>
        <rFont val="Arial"/>
        <family val="2"/>
      </rPr>
      <t>:    Guyana Tourism Authority and Caribbean Tourism Organization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</si>
</sst>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_(* #,##0.00_);_(* \(#,##0.00\);_(* &quot;-&quot;??_);_(@_)"/>
  </numFmts>
  <fonts count="10" x14ac:knownFonts="1">
    <font>
      <sz val="12"/>
      <name val="Arial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vertAlign val="subscript"/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quotePrefix="1" applyFont="1" applyBorder="1" applyAlignment="1">
      <alignment horizontal="center"/>
    </xf>
    <xf numFmtId="0" fontId="4" fillId="0" borderId="3" xfId="0" applyFont="1" applyBorder="1"/>
    <xf numFmtId="0" fontId="0" fillId="0" borderId="3" xfId="0" applyBorder="1"/>
    <xf numFmtId="0" fontId="4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Fill="1" applyBorder="1"/>
    <xf numFmtId="0" fontId="3" fillId="0" borderId="0" xfId="0" applyFont="1" applyBorder="1"/>
    <xf numFmtId="3" fontId="3" fillId="0" borderId="0" xfId="1" applyNumberFormat="1" applyFont="1" applyBorder="1" applyAlignment="1">
      <alignment vertical="center"/>
    </xf>
    <xf numFmtId="3" fontId="3" fillId="0" borderId="0" xfId="1" applyNumberFormat="1" applyFont="1" applyFill="1" applyBorder="1"/>
    <xf numFmtId="3" fontId="4" fillId="0" borderId="0" xfId="1" applyNumberFormat="1" applyFont="1" applyBorder="1" applyAlignment="1">
      <alignment vertical="center"/>
    </xf>
    <xf numFmtId="3" fontId="4" fillId="0" borderId="0" xfId="1" applyNumberFormat="1" applyFont="1" applyFill="1" applyBorder="1"/>
    <xf numFmtId="3" fontId="4" fillId="0" borderId="0" xfId="1" applyNumberFormat="1" applyFont="1"/>
    <xf numFmtId="3" fontId="4" fillId="0" borderId="0" xfId="0" applyNumberFormat="1" applyFont="1"/>
    <xf numFmtId="3" fontId="4" fillId="0" borderId="0" xfId="1" applyNumberFormat="1" applyFont="1" applyFill="1" applyAlignment="1">
      <alignment horizontal="right"/>
    </xf>
    <xf numFmtId="3" fontId="3" fillId="0" borderId="0" xfId="0" applyNumberFormat="1" applyFont="1"/>
    <xf numFmtId="3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left" indent="1"/>
    </xf>
    <xf numFmtId="3" fontId="4" fillId="0" borderId="0" xfId="1" applyNumberFormat="1" applyFont="1" applyFill="1"/>
    <xf numFmtId="3" fontId="7" fillId="0" borderId="0" xfId="1" applyNumberFormat="1" applyFont="1" applyFill="1" applyAlignment="1">
      <alignment horizontal="right"/>
    </xf>
    <xf numFmtId="0" fontId="4" fillId="0" borderId="0" xfId="0" applyFont="1" applyBorder="1" applyAlignment="1">
      <alignment horizontal="left" indent="7"/>
    </xf>
    <xf numFmtId="0" fontId="3" fillId="0" borderId="0" xfId="0" applyFont="1" applyBorder="1" applyAlignment="1">
      <alignment horizontal="left" indent="1"/>
    </xf>
    <xf numFmtId="3" fontId="3" fillId="0" borderId="0" xfId="1" applyNumberFormat="1" applyFont="1" applyFill="1"/>
    <xf numFmtId="3" fontId="3" fillId="0" borderId="0" xfId="1" applyNumberFormat="1" applyFont="1" applyFill="1" applyAlignment="1">
      <alignment horizontal="right"/>
    </xf>
    <xf numFmtId="3" fontId="4" fillId="0" borderId="0" xfId="1" applyNumberFormat="1" applyFont="1" applyAlignment="1">
      <alignment horizontal="right"/>
    </xf>
    <xf numFmtId="3" fontId="4" fillId="0" borderId="0" xfId="0" applyNumberFormat="1" applyFont="1" applyBorder="1"/>
    <xf numFmtId="3" fontId="4" fillId="0" borderId="0" xfId="0" applyNumberFormat="1" applyFont="1" applyFill="1" applyBorder="1"/>
    <xf numFmtId="3" fontId="4" fillId="0" borderId="0" xfId="0" applyNumberFormat="1" applyFont="1" applyFill="1"/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4" fillId="0" borderId="4" xfId="0" applyFont="1" applyBorder="1"/>
    <xf numFmtId="0" fontId="4" fillId="0" borderId="4" xfId="0" applyFont="1" applyFill="1" applyBorder="1"/>
    <xf numFmtId="0" fontId="8" fillId="0" borderId="0" xfId="0" applyFont="1"/>
    <xf numFmtId="0" fontId="8" fillId="0" borderId="0" xfId="0" applyFont="1" applyAlignment="1">
      <alignment horizontal="left" indent="3"/>
    </xf>
    <xf numFmtId="0" fontId="9" fillId="0" borderId="0" xfId="0" applyFont="1" applyAlignment="1">
      <alignment horizontal="left" indent="3"/>
    </xf>
    <xf numFmtId="3" fontId="4" fillId="0" borderId="0" xfId="0" applyNumberFormat="1" applyFont="1" applyAlignment="1">
      <alignment vertical="center"/>
    </xf>
    <xf numFmtId="0" fontId="2" fillId="0" borderId="0" xfId="0" applyFont="1" applyAlignment="1"/>
    <xf numFmtId="0" fontId="3" fillId="0" borderId="4" xfId="0" quotePrefix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36729-A77B-44F8-99AC-473E99ECACA0}">
  <sheetPr transitionEvaluation="1"/>
  <dimension ref="A2:AB52"/>
  <sheetViews>
    <sheetView tabSelected="1" zoomScaleNormal="100" workbookViewId="0"/>
  </sheetViews>
  <sheetFormatPr defaultColWidth="8.90625" defaultRowHeight="13.8" x14ac:dyDescent="0.25"/>
  <cols>
    <col min="1" max="1" width="28.6328125" style="4" customWidth="1"/>
    <col min="2" max="6" width="7.81640625" style="4" customWidth="1"/>
    <col min="7" max="7" width="7.6328125" style="4" bestFit="1" customWidth="1"/>
    <col min="8" max="20" width="7.81640625" style="4" customWidth="1"/>
    <col min="21" max="28" width="7.6328125" style="4" customWidth="1"/>
    <col min="29" max="16384" width="8.90625" style="4"/>
  </cols>
  <sheetData>
    <row r="2" spans="1:28" s="6" customFormat="1" ht="17.399999999999999" x14ac:dyDescent="0.3">
      <c r="A2" s="48" t="s">
        <v>18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28" s="6" customFormat="1" x14ac:dyDescent="0.25">
      <c r="A3" s="7"/>
      <c r="B3" s="7"/>
      <c r="C3" s="7"/>
    </row>
    <row r="4" spans="1:28" s="8" customFormat="1" ht="14.4" thickBot="1" x14ac:dyDescent="0.3">
      <c r="B4" s="6"/>
      <c r="F4" s="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A4" s="49" t="s">
        <v>0</v>
      </c>
      <c r="AB4" s="49"/>
    </row>
    <row r="5" spans="1:28" s="8" customFormat="1" ht="15" x14ac:dyDescent="0.25">
      <c r="A5" s="10"/>
      <c r="B5" s="11"/>
      <c r="C5" s="11"/>
      <c r="D5" s="11"/>
      <c r="E5" s="11"/>
      <c r="F5" s="1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s="15" customFormat="1" x14ac:dyDescent="0.25">
      <c r="A6" s="12"/>
      <c r="B6" s="13">
        <v>1990</v>
      </c>
      <c r="C6" s="14">
        <v>1995</v>
      </c>
      <c r="D6" s="13">
        <v>2000</v>
      </c>
      <c r="E6" s="13">
        <v>2001</v>
      </c>
      <c r="F6" s="13">
        <v>2002</v>
      </c>
      <c r="G6" s="3">
        <v>2003</v>
      </c>
      <c r="H6" s="3">
        <v>2004</v>
      </c>
      <c r="I6" s="3">
        <v>2005</v>
      </c>
      <c r="J6" s="3">
        <v>2006</v>
      </c>
      <c r="K6" s="3">
        <v>2007</v>
      </c>
      <c r="L6" s="3">
        <v>2008</v>
      </c>
      <c r="M6" s="3">
        <v>2009</v>
      </c>
      <c r="N6" s="3">
        <v>2010</v>
      </c>
      <c r="O6" s="3">
        <v>2011</v>
      </c>
      <c r="P6" s="3">
        <v>2012</v>
      </c>
      <c r="Q6" s="3">
        <v>2013</v>
      </c>
      <c r="R6" s="3">
        <v>2014</v>
      </c>
      <c r="S6" s="3">
        <v>2015</v>
      </c>
      <c r="T6" s="3">
        <v>2016</v>
      </c>
      <c r="U6" s="3">
        <v>2017</v>
      </c>
      <c r="V6" s="3">
        <v>2018</v>
      </c>
      <c r="W6" s="3">
        <v>2019</v>
      </c>
      <c r="X6" s="3">
        <v>2020</v>
      </c>
      <c r="Y6" s="3">
        <v>2021</v>
      </c>
      <c r="Z6" s="3">
        <v>2022</v>
      </c>
      <c r="AA6" s="3">
        <v>2023</v>
      </c>
      <c r="AB6" s="3">
        <v>2024</v>
      </c>
    </row>
    <row r="7" spans="1:28" s="8" customFormat="1" x14ac:dyDescent="0.25">
      <c r="A7" s="16"/>
      <c r="B7" s="16"/>
      <c r="C7" s="17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s="6" customFormat="1" x14ac:dyDescent="0.25">
      <c r="A8" s="18" t="s">
        <v>3</v>
      </c>
      <c r="B8" s="19" t="s">
        <v>2</v>
      </c>
      <c r="C8" s="20">
        <f>+C10</f>
        <v>122975</v>
      </c>
      <c r="D8" s="20">
        <f t="shared" ref="D8:M8" si="0">+D10</f>
        <v>112538</v>
      </c>
      <c r="E8" s="20">
        <f t="shared" si="0"/>
        <v>95148</v>
      </c>
      <c r="F8" s="20">
        <f t="shared" si="0"/>
        <v>104341</v>
      </c>
      <c r="G8" s="20">
        <f t="shared" si="0"/>
        <v>100911</v>
      </c>
      <c r="H8" s="20">
        <f t="shared" si="0"/>
        <v>121989</v>
      </c>
      <c r="I8" s="20">
        <f t="shared" si="0"/>
        <v>116596</v>
      </c>
      <c r="J8" s="20">
        <f t="shared" si="0"/>
        <v>113474</v>
      </c>
      <c r="K8" s="20">
        <f t="shared" si="0"/>
        <v>134057</v>
      </c>
      <c r="L8" s="20">
        <f t="shared" si="0"/>
        <v>129595</v>
      </c>
      <c r="M8" s="20">
        <f t="shared" si="0"/>
        <v>141281</v>
      </c>
      <c r="N8" s="20">
        <f t="shared" ref="N8:T8" si="1">+N10</f>
        <v>151926</v>
      </c>
      <c r="O8" s="20">
        <f t="shared" si="1"/>
        <v>156910</v>
      </c>
      <c r="P8" s="20">
        <f t="shared" si="1"/>
        <v>176642</v>
      </c>
      <c r="Q8" s="20">
        <f t="shared" si="1"/>
        <v>200060</v>
      </c>
      <c r="R8" s="20">
        <f t="shared" si="1"/>
        <v>205824</v>
      </c>
      <c r="S8" s="20">
        <f t="shared" si="1"/>
        <v>206819</v>
      </c>
      <c r="T8" s="20">
        <f t="shared" si="1"/>
        <v>235312</v>
      </c>
      <c r="U8" s="20">
        <f t="shared" ref="U8:AB8" si="2">+U10</f>
        <v>247330</v>
      </c>
      <c r="V8" s="20">
        <f t="shared" si="2"/>
        <v>286732</v>
      </c>
      <c r="W8" s="20">
        <f t="shared" si="2"/>
        <v>314727</v>
      </c>
      <c r="X8" s="20">
        <f t="shared" si="2"/>
        <v>86503</v>
      </c>
      <c r="Y8" s="20">
        <f t="shared" si="2"/>
        <v>158312</v>
      </c>
      <c r="Z8" s="20">
        <f t="shared" si="2"/>
        <v>288322</v>
      </c>
      <c r="AA8" s="20">
        <f t="shared" si="2"/>
        <v>319147</v>
      </c>
      <c r="AB8" s="20">
        <f t="shared" si="2"/>
        <v>371272</v>
      </c>
    </row>
    <row r="9" spans="1:28" s="8" customFormat="1" x14ac:dyDescent="0.25">
      <c r="A9" s="16"/>
      <c r="B9" s="21"/>
      <c r="C9" s="22"/>
      <c r="D9" s="23"/>
      <c r="E9" s="23"/>
      <c r="F9" s="23"/>
      <c r="G9" s="23"/>
      <c r="H9" s="23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s="8" customFormat="1" x14ac:dyDescent="0.25">
      <c r="A10" s="16" t="s">
        <v>4</v>
      </c>
      <c r="B10" s="21" t="s">
        <v>2</v>
      </c>
      <c r="C10" s="25">
        <f t="shared" ref="C10:H10" si="3">+C12+C28</f>
        <v>122975</v>
      </c>
      <c r="D10" s="25">
        <f t="shared" si="3"/>
        <v>112538</v>
      </c>
      <c r="E10" s="25">
        <f t="shared" si="3"/>
        <v>95148</v>
      </c>
      <c r="F10" s="25">
        <f t="shared" si="3"/>
        <v>104341</v>
      </c>
      <c r="G10" s="25">
        <f t="shared" si="3"/>
        <v>100911</v>
      </c>
      <c r="H10" s="25">
        <f t="shared" si="3"/>
        <v>121989</v>
      </c>
      <c r="I10" s="25">
        <f>+I12+I28</f>
        <v>116596</v>
      </c>
      <c r="J10" s="25">
        <f>+J12+J28</f>
        <v>113474</v>
      </c>
      <c r="K10" s="25">
        <f>+K12+K28</f>
        <v>134057</v>
      </c>
      <c r="L10" s="25">
        <f>+L12+L28</f>
        <v>129595</v>
      </c>
      <c r="M10" s="25">
        <f>+M12+M28</f>
        <v>141281</v>
      </c>
      <c r="N10" s="25">
        <f t="shared" ref="N10:AB10" si="4">+N12+N28</f>
        <v>151926</v>
      </c>
      <c r="O10" s="25">
        <f t="shared" si="4"/>
        <v>156910</v>
      </c>
      <c r="P10" s="25">
        <f t="shared" si="4"/>
        <v>176642</v>
      </c>
      <c r="Q10" s="25">
        <f t="shared" si="4"/>
        <v>200060</v>
      </c>
      <c r="R10" s="25">
        <f t="shared" si="4"/>
        <v>205824</v>
      </c>
      <c r="S10" s="25">
        <f t="shared" si="4"/>
        <v>206819</v>
      </c>
      <c r="T10" s="25">
        <f t="shared" si="4"/>
        <v>235312</v>
      </c>
      <c r="U10" s="25">
        <f t="shared" si="4"/>
        <v>247330</v>
      </c>
      <c r="V10" s="25">
        <f t="shared" si="4"/>
        <v>286732</v>
      </c>
      <c r="W10" s="25">
        <f t="shared" si="4"/>
        <v>314727</v>
      </c>
      <c r="X10" s="25">
        <f t="shared" si="4"/>
        <v>86503</v>
      </c>
      <c r="Y10" s="25">
        <f t="shared" si="4"/>
        <v>158312</v>
      </c>
      <c r="Z10" s="25">
        <f t="shared" si="4"/>
        <v>288322</v>
      </c>
      <c r="AA10" s="25">
        <f t="shared" si="4"/>
        <v>319147</v>
      </c>
      <c r="AB10" s="25">
        <f t="shared" si="4"/>
        <v>371272</v>
      </c>
    </row>
    <row r="11" spans="1:28" s="8" customFormat="1" x14ac:dyDescent="0.25">
      <c r="A11" s="16"/>
      <c r="B11" s="21"/>
      <c r="C11" s="22"/>
      <c r="D11" s="23"/>
      <c r="E11" s="23"/>
      <c r="F11" s="23"/>
      <c r="G11" s="23"/>
      <c r="H11" s="23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s="8" customFormat="1" x14ac:dyDescent="0.25">
      <c r="A12" s="16" t="s">
        <v>5</v>
      </c>
      <c r="B12" s="21" t="s">
        <v>2</v>
      </c>
      <c r="C12" s="22">
        <v>105536</v>
      </c>
      <c r="D12" s="24">
        <f t="shared" ref="D12:S12" si="5">+D14+D16+D18+D22+D24+D26</f>
        <v>105040</v>
      </c>
      <c r="E12" s="24">
        <f t="shared" si="5"/>
        <v>95148</v>
      </c>
      <c r="F12" s="24">
        <f t="shared" si="5"/>
        <v>104341</v>
      </c>
      <c r="G12" s="24">
        <f t="shared" si="5"/>
        <v>100911</v>
      </c>
      <c r="H12" s="24">
        <f t="shared" si="5"/>
        <v>121989</v>
      </c>
      <c r="I12" s="24">
        <f t="shared" si="5"/>
        <v>116596</v>
      </c>
      <c r="J12" s="24">
        <f t="shared" si="5"/>
        <v>113474</v>
      </c>
      <c r="K12" s="24">
        <f t="shared" si="5"/>
        <v>134057</v>
      </c>
      <c r="L12" s="24">
        <f t="shared" si="5"/>
        <v>129595</v>
      </c>
      <c r="M12" s="24">
        <f t="shared" si="5"/>
        <v>141281</v>
      </c>
      <c r="N12" s="24">
        <f t="shared" si="5"/>
        <v>151926</v>
      </c>
      <c r="O12" s="24">
        <f t="shared" si="5"/>
        <v>156910</v>
      </c>
      <c r="P12" s="24">
        <f t="shared" si="5"/>
        <v>176642</v>
      </c>
      <c r="Q12" s="24">
        <f t="shared" si="5"/>
        <v>200060</v>
      </c>
      <c r="R12" s="24">
        <f t="shared" si="5"/>
        <v>205824</v>
      </c>
      <c r="S12" s="24">
        <f t="shared" si="5"/>
        <v>206819</v>
      </c>
      <c r="T12" s="24">
        <f>+T14+T16+T18+T22+T24+T26</f>
        <v>235312</v>
      </c>
      <c r="U12" s="24">
        <f>(+U14+U16+U18+U22+U24+U26)</f>
        <v>247330</v>
      </c>
      <c r="V12" s="24">
        <f t="shared" ref="V12:AB12" si="6">(+V14+V16+V18+V22+V24+V26)</f>
        <v>286732</v>
      </c>
      <c r="W12" s="24">
        <f t="shared" si="6"/>
        <v>314727</v>
      </c>
      <c r="X12" s="24">
        <f t="shared" si="6"/>
        <v>86503</v>
      </c>
      <c r="Y12" s="24">
        <f t="shared" si="6"/>
        <v>158312</v>
      </c>
      <c r="Z12" s="24">
        <f t="shared" si="6"/>
        <v>288322</v>
      </c>
      <c r="AA12" s="24">
        <f t="shared" si="6"/>
        <v>319147</v>
      </c>
      <c r="AB12" s="24">
        <f t="shared" si="6"/>
        <v>371272</v>
      </c>
    </row>
    <row r="13" spans="1:28" s="8" customFormat="1" x14ac:dyDescent="0.25">
      <c r="A13" s="16"/>
      <c r="B13" s="21"/>
      <c r="C13" s="22"/>
      <c r="D13" s="23"/>
      <c r="E13" s="23"/>
      <c r="F13" s="23"/>
      <c r="G13" s="23"/>
      <c r="H13" s="23"/>
      <c r="I13" s="24"/>
      <c r="J13" s="24"/>
      <c r="K13" s="26"/>
      <c r="L13" s="24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s="8" customFormat="1" x14ac:dyDescent="0.25">
      <c r="A14" s="28" t="s">
        <v>6</v>
      </c>
      <c r="B14" s="21" t="s">
        <v>2</v>
      </c>
      <c r="C14" s="22">
        <v>38420</v>
      </c>
      <c r="D14" s="29">
        <v>46177</v>
      </c>
      <c r="E14" s="29">
        <v>46546</v>
      </c>
      <c r="F14" s="29">
        <v>50058</v>
      </c>
      <c r="G14" s="29">
        <v>49625</v>
      </c>
      <c r="H14" s="29">
        <v>64948</v>
      </c>
      <c r="I14" s="24">
        <v>60071</v>
      </c>
      <c r="J14" s="24">
        <v>57193</v>
      </c>
      <c r="K14" s="24">
        <v>69823</v>
      </c>
      <c r="L14" s="24">
        <v>66350</v>
      </c>
      <c r="M14" s="24">
        <v>76955</v>
      </c>
      <c r="N14" s="24">
        <v>82966</v>
      </c>
      <c r="O14" s="24">
        <v>83298</v>
      </c>
      <c r="P14" s="24">
        <v>98625</v>
      </c>
      <c r="Q14" s="24">
        <v>83973</v>
      </c>
      <c r="R14" s="24">
        <v>84103</v>
      </c>
      <c r="S14" s="24">
        <v>85118</v>
      </c>
      <c r="T14" s="24">
        <v>90568</v>
      </c>
      <c r="U14" s="24">
        <v>82616</v>
      </c>
      <c r="V14" s="24">
        <v>89456</v>
      </c>
      <c r="W14" s="24">
        <v>99131</v>
      </c>
      <c r="X14" s="24">
        <v>36194</v>
      </c>
      <c r="Y14" s="24">
        <v>101536</v>
      </c>
      <c r="Z14" s="24">
        <v>135440</v>
      </c>
      <c r="AA14" s="24">
        <v>149862</v>
      </c>
      <c r="AB14" s="24">
        <v>168350</v>
      </c>
    </row>
    <row r="15" spans="1:28" s="8" customFormat="1" ht="16.2" x14ac:dyDescent="0.35">
      <c r="A15" s="28"/>
      <c r="B15" s="21"/>
      <c r="C15" s="22"/>
      <c r="D15" s="30"/>
      <c r="E15" s="29"/>
      <c r="F15" s="29"/>
      <c r="G15" s="29"/>
      <c r="H15" s="29"/>
      <c r="I15" s="24"/>
      <c r="J15" s="24"/>
      <c r="K15" s="24"/>
      <c r="L15" s="24"/>
      <c r="M15" s="24"/>
      <c r="N15" s="24"/>
      <c r="O15" s="24"/>
      <c r="P15" s="24"/>
      <c r="Q15" s="24">
        <v>1000</v>
      </c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s="8" customFormat="1" x14ac:dyDescent="0.25">
      <c r="A16" s="28" t="s">
        <v>7</v>
      </c>
      <c r="B16" s="21" t="s">
        <v>2</v>
      </c>
      <c r="C16" s="22">
        <v>16743</v>
      </c>
      <c r="D16" s="29">
        <v>15948</v>
      </c>
      <c r="E16" s="29">
        <v>12654</v>
      </c>
      <c r="F16" s="29">
        <v>14190</v>
      </c>
      <c r="G16" s="29">
        <v>14144</v>
      </c>
      <c r="H16" s="29">
        <v>15900</v>
      </c>
      <c r="I16" s="24">
        <v>15876</v>
      </c>
      <c r="J16" s="24">
        <v>14580</v>
      </c>
      <c r="K16" s="24">
        <v>19785</v>
      </c>
      <c r="L16" s="24">
        <v>21470</v>
      </c>
      <c r="M16" s="24">
        <v>23812</v>
      </c>
      <c r="N16" s="24">
        <v>25381</v>
      </c>
      <c r="O16" s="24">
        <v>23968</v>
      </c>
      <c r="P16" s="24">
        <v>25977</v>
      </c>
      <c r="Q16" s="24">
        <v>26033</v>
      </c>
      <c r="R16" s="24">
        <v>26681</v>
      </c>
      <c r="S16" s="24">
        <v>24178</v>
      </c>
      <c r="T16" s="24">
        <v>24020</v>
      </c>
      <c r="U16" s="24">
        <v>24071</v>
      </c>
      <c r="V16" s="24">
        <v>23977</v>
      </c>
      <c r="W16" s="24">
        <v>22423</v>
      </c>
      <c r="X16" s="24">
        <v>6230</v>
      </c>
      <c r="Y16" s="24">
        <v>9441</v>
      </c>
      <c r="Z16" s="24">
        <v>23051</v>
      </c>
      <c r="AA16" s="24">
        <v>28278</v>
      </c>
      <c r="AB16" s="24">
        <v>29811</v>
      </c>
    </row>
    <row r="17" spans="1:28" s="8" customFormat="1" x14ac:dyDescent="0.25">
      <c r="A17" s="28"/>
      <c r="B17" s="21"/>
      <c r="C17" s="22"/>
      <c r="D17" s="29"/>
      <c r="E17" s="29"/>
      <c r="F17" s="29"/>
      <c r="G17" s="29"/>
      <c r="H17" s="29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s="8" customFormat="1" x14ac:dyDescent="0.25">
      <c r="A18" s="28" t="s">
        <v>8</v>
      </c>
      <c r="B18" s="21" t="s">
        <v>2</v>
      </c>
      <c r="C18" s="22">
        <v>6794</v>
      </c>
      <c r="D18" s="29">
        <v>7229</v>
      </c>
      <c r="E18" s="29">
        <v>8771</v>
      </c>
      <c r="F18" s="29">
        <v>8190</v>
      </c>
      <c r="G18" s="29">
        <v>8136</v>
      </c>
      <c r="H18" s="29">
        <v>9056</v>
      </c>
      <c r="I18" s="24">
        <v>8704</v>
      </c>
      <c r="J18" s="24">
        <v>8390</v>
      </c>
      <c r="K18" s="24">
        <v>9978</v>
      </c>
      <c r="L18" s="24">
        <v>8937</v>
      </c>
      <c r="M18" s="24">
        <v>8277</v>
      </c>
      <c r="N18" s="24">
        <v>8357</v>
      </c>
      <c r="O18" s="24">
        <v>8287</v>
      </c>
      <c r="P18" s="24">
        <v>8877</v>
      </c>
      <c r="Q18" s="24">
        <v>10054</v>
      </c>
      <c r="R18" s="24">
        <v>11107</v>
      </c>
      <c r="S18" s="24">
        <v>11245</v>
      </c>
      <c r="T18" s="24">
        <v>12463</v>
      </c>
      <c r="U18" s="24">
        <v>11232</v>
      </c>
      <c r="V18" s="24">
        <v>12560</v>
      </c>
      <c r="W18" s="24">
        <v>14330</v>
      </c>
      <c r="X18" s="24">
        <v>4756</v>
      </c>
      <c r="Y18" s="24">
        <v>6574</v>
      </c>
      <c r="Z18" s="24">
        <v>14159</v>
      </c>
      <c r="AA18" s="24">
        <v>20803</v>
      </c>
      <c r="AB18" s="24">
        <v>21728</v>
      </c>
    </row>
    <row r="19" spans="1:28" s="8" customFormat="1" x14ac:dyDescent="0.25">
      <c r="A19" s="31" t="s">
        <v>9</v>
      </c>
      <c r="B19" s="21" t="s">
        <v>2</v>
      </c>
      <c r="C19" s="22"/>
      <c r="D19" s="25" t="s">
        <v>1</v>
      </c>
      <c r="E19" s="25">
        <v>6152</v>
      </c>
      <c r="F19" s="29">
        <v>6176</v>
      </c>
      <c r="G19" s="29">
        <v>6290</v>
      </c>
      <c r="H19" s="25" t="s">
        <v>1</v>
      </c>
      <c r="I19" s="25" t="s">
        <v>1</v>
      </c>
      <c r="J19" s="25" t="s">
        <v>1</v>
      </c>
      <c r="K19" s="25" t="s">
        <v>1</v>
      </c>
      <c r="L19" s="25" t="s">
        <v>1</v>
      </c>
      <c r="M19" s="25" t="s">
        <v>1</v>
      </c>
      <c r="N19" s="25">
        <v>6062</v>
      </c>
      <c r="O19" s="25">
        <v>6045</v>
      </c>
      <c r="P19" s="25">
        <v>6504</v>
      </c>
      <c r="Q19" s="25">
        <v>6418</v>
      </c>
      <c r="R19" s="25">
        <v>6894</v>
      </c>
      <c r="S19" s="25">
        <v>6431</v>
      </c>
      <c r="T19" s="25">
        <v>7172</v>
      </c>
      <c r="U19" s="41" t="s">
        <v>1</v>
      </c>
      <c r="V19" s="41" t="s">
        <v>1</v>
      </c>
      <c r="W19" s="41" t="s">
        <v>1</v>
      </c>
      <c r="X19" s="41" t="s">
        <v>1</v>
      </c>
      <c r="Y19" s="41" t="s">
        <v>1</v>
      </c>
      <c r="Z19" s="41" t="s">
        <v>1</v>
      </c>
      <c r="AA19" s="41" t="s">
        <v>1</v>
      </c>
      <c r="AB19" s="41" t="s">
        <v>1</v>
      </c>
    </row>
    <row r="20" spans="1:28" s="8" customFormat="1" x14ac:dyDescent="0.25">
      <c r="A20" s="31" t="s">
        <v>10</v>
      </c>
      <c r="B20" s="21" t="s">
        <v>2</v>
      </c>
      <c r="C20" s="22"/>
      <c r="D20" s="25" t="s">
        <v>1</v>
      </c>
      <c r="E20" s="29">
        <v>2648</v>
      </c>
      <c r="F20" s="29">
        <v>2024</v>
      </c>
      <c r="G20" s="29">
        <v>1810</v>
      </c>
      <c r="H20" s="25" t="s">
        <v>1</v>
      </c>
      <c r="I20" s="25" t="s">
        <v>1</v>
      </c>
      <c r="J20" s="25" t="s">
        <v>1</v>
      </c>
      <c r="K20" s="25" t="s">
        <v>1</v>
      </c>
      <c r="L20" s="25" t="s">
        <v>1</v>
      </c>
      <c r="M20" s="25" t="s">
        <v>1</v>
      </c>
      <c r="N20" s="25">
        <v>2295</v>
      </c>
      <c r="O20" s="25">
        <v>2242</v>
      </c>
      <c r="P20" s="25">
        <v>2373</v>
      </c>
      <c r="Q20" s="25">
        <v>3636</v>
      </c>
      <c r="R20" s="25">
        <v>4213</v>
      </c>
      <c r="S20" s="25">
        <v>4814</v>
      </c>
      <c r="T20" s="25">
        <v>5291</v>
      </c>
      <c r="U20" s="41" t="s">
        <v>1</v>
      </c>
      <c r="V20" s="41" t="s">
        <v>1</v>
      </c>
      <c r="W20" s="41" t="s">
        <v>1</v>
      </c>
      <c r="X20" s="41" t="s">
        <v>1</v>
      </c>
      <c r="Y20" s="41" t="s">
        <v>1</v>
      </c>
      <c r="Z20" s="41" t="s">
        <v>1</v>
      </c>
      <c r="AA20" s="41" t="s">
        <v>1</v>
      </c>
      <c r="AB20" s="41" t="s">
        <v>1</v>
      </c>
    </row>
    <row r="21" spans="1:28" s="8" customFormat="1" x14ac:dyDescent="0.25">
      <c r="A21" s="28"/>
      <c r="B21" s="21"/>
      <c r="C21" s="22"/>
      <c r="D21" s="29"/>
      <c r="E21" s="29"/>
      <c r="F21" s="29"/>
      <c r="G21" s="29"/>
      <c r="H21" s="29"/>
      <c r="I21" s="29"/>
      <c r="J21" s="29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s="8" customFormat="1" x14ac:dyDescent="0.25">
      <c r="A22" s="32" t="s">
        <v>11</v>
      </c>
      <c r="B22" s="19" t="s">
        <v>2</v>
      </c>
      <c r="C22" s="20">
        <v>21458</v>
      </c>
      <c r="D22" s="33">
        <v>29993</v>
      </c>
      <c r="E22" s="33">
        <v>23821</v>
      </c>
      <c r="F22" s="33">
        <v>28211</v>
      </c>
      <c r="G22" s="34">
        <v>24779</v>
      </c>
      <c r="H22" s="34">
        <v>28091</v>
      </c>
      <c r="I22" s="34">
        <v>26810</v>
      </c>
      <c r="J22" s="34">
        <v>28437</v>
      </c>
      <c r="K22" s="26">
        <v>28376</v>
      </c>
      <c r="L22" s="34">
        <v>27860</v>
      </c>
      <c r="M22" s="34">
        <v>28026</v>
      </c>
      <c r="N22" s="34">
        <v>29487</v>
      </c>
      <c r="O22" s="34">
        <v>36649</v>
      </c>
      <c r="P22" s="34">
        <v>36621</v>
      </c>
      <c r="Q22" s="34">
        <v>51942</v>
      </c>
      <c r="R22" s="34">
        <v>53752</v>
      </c>
      <c r="S22" s="34">
        <v>59141</v>
      </c>
      <c r="T22" s="34">
        <v>85413</v>
      </c>
      <c r="U22" s="34">
        <v>107329</v>
      </c>
      <c r="V22" s="34">
        <v>137433</v>
      </c>
      <c r="W22" s="34">
        <v>152556</v>
      </c>
      <c r="X22" s="34">
        <v>31976</v>
      </c>
      <c r="Y22" s="34">
        <v>27821</v>
      </c>
      <c r="Z22" s="34">
        <v>91074</v>
      </c>
      <c r="AA22" s="34">
        <v>85453</v>
      </c>
      <c r="AB22" s="34">
        <v>108923</v>
      </c>
    </row>
    <row r="23" spans="1:28" s="8" customFormat="1" x14ac:dyDescent="0.25">
      <c r="A23" s="28"/>
      <c r="B23" s="21"/>
      <c r="C23" s="22"/>
      <c r="D23" s="29"/>
      <c r="E23" s="29"/>
      <c r="F23" s="29"/>
      <c r="G23" s="25"/>
      <c r="H23" s="29"/>
      <c r="I23" s="29"/>
      <c r="J23" s="29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s="8" customFormat="1" x14ac:dyDescent="0.25">
      <c r="A24" s="28" t="s">
        <v>12</v>
      </c>
      <c r="B24" s="21" t="s">
        <v>2</v>
      </c>
      <c r="C24" s="22">
        <v>20835</v>
      </c>
      <c r="D24" s="23">
        <v>4007</v>
      </c>
      <c r="E24" s="23">
        <v>1565</v>
      </c>
      <c r="F24" s="23">
        <v>1983</v>
      </c>
      <c r="G24" s="35">
        <v>2186</v>
      </c>
      <c r="H24" s="25">
        <v>1879</v>
      </c>
      <c r="I24" s="25">
        <v>2376</v>
      </c>
      <c r="J24" s="25">
        <v>2087</v>
      </c>
      <c r="K24" s="25" t="s">
        <v>1</v>
      </c>
      <c r="L24" s="25">
        <v>2684</v>
      </c>
      <c r="M24" s="25">
        <v>2186</v>
      </c>
      <c r="N24" s="25">
        <v>2836</v>
      </c>
      <c r="O24" s="25">
        <v>2062</v>
      </c>
      <c r="P24" s="25">
        <v>2389</v>
      </c>
      <c r="Q24" s="25">
        <v>23555</v>
      </c>
      <c r="R24" s="25">
        <v>25579</v>
      </c>
      <c r="S24" s="25">
        <v>22171</v>
      </c>
      <c r="T24" s="25">
        <v>16937</v>
      </c>
      <c r="U24" s="41" t="s">
        <v>1</v>
      </c>
      <c r="V24" s="41" t="s">
        <v>1</v>
      </c>
      <c r="W24" s="41" t="s">
        <v>1</v>
      </c>
      <c r="X24" s="41" t="s">
        <v>1</v>
      </c>
      <c r="Y24" s="41" t="s">
        <v>1</v>
      </c>
      <c r="Z24" s="41" t="s">
        <v>1</v>
      </c>
      <c r="AA24" s="41" t="s">
        <v>1</v>
      </c>
      <c r="AB24" s="41" t="s">
        <v>1</v>
      </c>
    </row>
    <row r="25" spans="1:28" s="8" customFormat="1" x14ac:dyDescent="0.25">
      <c r="A25" s="28"/>
      <c r="B25" s="21"/>
      <c r="C25" s="22"/>
      <c r="D25" s="23"/>
      <c r="E25" s="23"/>
      <c r="F25" s="23"/>
      <c r="G25" s="23"/>
      <c r="H25" s="23"/>
      <c r="I25" s="23"/>
      <c r="J25" s="23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s="8" customFormat="1" x14ac:dyDescent="0.25">
      <c r="A26" s="28" t="s">
        <v>13</v>
      </c>
      <c r="B26" s="21" t="s">
        <v>2</v>
      </c>
      <c r="C26" s="22">
        <v>1286</v>
      </c>
      <c r="D26" s="35">
        <v>1686</v>
      </c>
      <c r="E26" s="35">
        <v>1791</v>
      </c>
      <c r="F26" s="35">
        <v>1709</v>
      </c>
      <c r="G26" s="35">
        <v>2041</v>
      </c>
      <c r="H26" s="25">
        <v>2115</v>
      </c>
      <c r="I26" s="25">
        <v>2759</v>
      </c>
      <c r="J26" s="25">
        <v>2787</v>
      </c>
      <c r="K26" s="24">
        <v>6095</v>
      </c>
      <c r="L26" s="24">
        <v>2294</v>
      </c>
      <c r="M26" s="24">
        <v>2025</v>
      </c>
      <c r="N26" s="24">
        <v>2899</v>
      </c>
      <c r="O26" s="24">
        <v>2646</v>
      </c>
      <c r="P26" s="24">
        <v>4153</v>
      </c>
      <c r="Q26" s="24">
        <v>4503</v>
      </c>
      <c r="R26" s="24">
        <v>4602</v>
      </c>
      <c r="S26" s="24">
        <v>4966</v>
      </c>
      <c r="T26" s="24">
        <v>5911</v>
      </c>
      <c r="U26" s="24">
        <v>22082</v>
      </c>
      <c r="V26" s="24">
        <v>23306</v>
      </c>
      <c r="W26" s="24">
        <v>26287</v>
      </c>
      <c r="X26" s="24">
        <v>7347</v>
      </c>
      <c r="Y26" s="24">
        <v>12940</v>
      </c>
      <c r="Z26" s="24">
        <v>24598</v>
      </c>
      <c r="AA26" s="24">
        <v>34751</v>
      </c>
      <c r="AB26" s="24">
        <v>42460</v>
      </c>
    </row>
    <row r="27" spans="1:28" s="8" customFormat="1" x14ac:dyDescent="0.25">
      <c r="A27" s="28"/>
      <c r="B27" s="36"/>
      <c r="C27" s="37"/>
      <c r="D27" s="38"/>
      <c r="E27" s="24"/>
      <c r="F27" s="39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s="8" customFormat="1" x14ac:dyDescent="0.25">
      <c r="A28" s="18" t="s">
        <v>14</v>
      </c>
      <c r="B28" s="36" t="s">
        <v>15</v>
      </c>
      <c r="C28" s="37">
        <v>17439</v>
      </c>
      <c r="D28" s="37">
        <v>7498</v>
      </c>
      <c r="E28" s="36" t="s">
        <v>15</v>
      </c>
      <c r="F28" s="39" t="s">
        <v>1</v>
      </c>
      <c r="G28" s="40" t="s">
        <v>1</v>
      </c>
      <c r="H28" s="40" t="s">
        <v>1</v>
      </c>
      <c r="I28" s="40" t="s">
        <v>1</v>
      </c>
      <c r="J28" s="40" t="s">
        <v>1</v>
      </c>
      <c r="K28" s="40" t="s">
        <v>1</v>
      </c>
      <c r="L28" s="40" t="s">
        <v>1</v>
      </c>
      <c r="M28" s="40" t="s">
        <v>1</v>
      </c>
      <c r="N28" s="40" t="s">
        <v>1</v>
      </c>
      <c r="O28" s="40" t="s">
        <v>1</v>
      </c>
      <c r="P28" s="40" t="s">
        <v>1</v>
      </c>
      <c r="Q28" s="40" t="s">
        <v>1</v>
      </c>
      <c r="R28" s="40" t="s">
        <v>1</v>
      </c>
      <c r="S28" s="40" t="s">
        <v>1</v>
      </c>
      <c r="T28" s="40" t="s">
        <v>1</v>
      </c>
      <c r="U28" s="40" t="s">
        <v>1</v>
      </c>
      <c r="V28" s="40" t="s">
        <v>1</v>
      </c>
      <c r="W28" s="40" t="s">
        <v>1</v>
      </c>
      <c r="X28" s="40" t="s">
        <v>1</v>
      </c>
      <c r="Y28" s="40" t="s">
        <v>1</v>
      </c>
      <c r="Z28" s="40" t="s">
        <v>1</v>
      </c>
      <c r="AA28" s="40" t="s">
        <v>1</v>
      </c>
      <c r="AB28" s="40" t="s">
        <v>1</v>
      </c>
    </row>
    <row r="29" spans="1:28" s="8" customFormat="1" x14ac:dyDescent="0.25">
      <c r="A29" s="16"/>
      <c r="B29" s="36"/>
      <c r="C29" s="37"/>
      <c r="D29" s="37"/>
      <c r="E29" s="24"/>
      <c r="F29" s="39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s="8" customFormat="1" x14ac:dyDescent="0.25">
      <c r="A30" s="16" t="s">
        <v>16</v>
      </c>
      <c r="B30" s="36" t="s">
        <v>15</v>
      </c>
      <c r="C30" s="37" t="s">
        <v>15</v>
      </c>
      <c r="D30" s="37" t="s">
        <v>15</v>
      </c>
      <c r="E30" s="36" t="s">
        <v>15</v>
      </c>
      <c r="F30" s="39" t="s">
        <v>1</v>
      </c>
      <c r="G30" s="41" t="s">
        <v>1</v>
      </c>
      <c r="H30" s="41" t="s">
        <v>1</v>
      </c>
      <c r="I30" s="41" t="s">
        <v>1</v>
      </c>
      <c r="J30" s="41" t="s">
        <v>1</v>
      </c>
      <c r="K30" s="41" t="s">
        <v>1</v>
      </c>
      <c r="L30" s="41" t="s">
        <v>1</v>
      </c>
      <c r="M30" s="41" t="s">
        <v>1</v>
      </c>
      <c r="N30" s="41" t="s">
        <v>1</v>
      </c>
      <c r="O30" s="41" t="s">
        <v>1</v>
      </c>
      <c r="P30" s="41" t="s">
        <v>1</v>
      </c>
      <c r="Q30" s="41" t="s">
        <v>1</v>
      </c>
      <c r="R30" s="41" t="s">
        <v>1</v>
      </c>
      <c r="S30" s="41" t="s">
        <v>1</v>
      </c>
      <c r="T30" s="41" t="s">
        <v>1</v>
      </c>
      <c r="U30" s="41" t="s">
        <v>1</v>
      </c>
      <c r="V30" s="41" t="s">
        <v>1</v>
      </c>
      <c r="W30" s="41" t="s">
        <v>1</v>
      </c>
      <c r="X30" s="41" t="s">
        <v>1</v>
      </c>
      <c r="Y30" s="41" t="s">
        <v>1</v>
      </c>
      <c r="Z30" s="41" t="s">
        <v>1</v>
      </c>
      <c r="AA30" s="41" t="s">
        <v>1</v>
      </c>
      <c r="AB30" s="41" t="s">
        <v>1</v>
      </c>
    </row>
    <row r="31" spans="1:28" s="8" customFormat="1" x14ac:dyDescent="0.25">
      <c r="A31" s="16"/>
      <c r="B31" s="36"/>
      <c r="C31" s="37"/>
      <c r="D31" s="37"/>
      <c r="E31" s="24"/>
      <c r="F31" s="39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</row>
    <row r="32" spans="1:28" s="8" customFormat="1" x14ac:dyDescent="0.25">
      <c r="A32" s="16" t="s">
        <v>17</v>
      </c>
      <c r="B32" s="36" t="s">
        <v>15</v>
      </c>
      <c r="C32" s="37" t="s">
        <v>15</v>
      </c>
      <c r="D32" s="37" t="s">
        <v>15</v>
      </c>
      <c r="E32" s="36" t="s">
        <v>15</v>
      </c>
      <c r="F32" s="39" t="s">
        <v>1</v>
      </c>
      <c r="G32" s="41" t="s">
        <v>1</v>
      </c>
      <c r="H32" s="41" t="s">
        <v>1</v>
      </c>
      <c r="I32" s="41" t="s">
        <v>1</v>
      </c>
      <c r="J32" s="41" t="s">
        <v>1</v>
      </c>
      <c r="K32" s="41" t="s">
        <v>1</v>
      </c>
      <c r="L32" s="41" t="s">
        <v>1</v>
      </c>
      <c r="M32" s="41" t="s">
        <v>1</v>
      </c>
      <c r="N32" s="41" t="s">
        <v>1</v>
      </c>
      <c r="O32" s="41" t="s">
        <v>1</v>
      </c>
      <c r="P32" s="41" t="s">
        <v>1</v>
      </c>
      <c r="Q32" s="41" t="s">
        <v>1</v>
      </c>
      <c r="R32" s="41" t="s">
        <v>1</v>
      </c>
      <c r="S32" s="41" t="s">
        <v>1</v>
      </c>
      <c r="T32" s="41" t="s">
        <v>1</v>
      </c>
      <c r="U32" s="41" t="s">
        <v>1</v>
      </c>
      <c r="V32" s="41" t="s">
        <v>1</v>
      </c>
      <c r="W32" s="41" t="s">
        <v>1</v>
      </c>
      <c r="X32" s="41" t="s">
        <v>1</v>
      </c>
      <c r="Y32" s="41" t="s">
        <v>1</v>
      </c>
      <c r="Z32" s="41" t="s">
        <v>1</v>
      </c>
      <c r="AA32" s="41" t="s">
        <v>1</v>
      </c>
      <c r="AB32" s="41" t="s">
        <v>1</v>
      </c>
    </row>
    <row r="33" spans="1:28" s="8" customFormat="1" ht="14.4" thickBot="1" x14ac:dyDescent="0.3">
      <c r="A33" s="42"/>
      <c r="B33" s="42"/>
      <c r="C33" s="43"/>
      <c r="D33" s="43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</row>
    <row r="34" spans="1:28" s="8" customFormat="1" x14ac:dyDescent="0.25">
      <c r="A34" s="5" t="s">
        <v>19</v>
      </c>
    </row>
    <row r="35" spans="1:28" s="8" customFormat="1" x14ac:dyDescent="0.25">
      <c r="A35" s="44"/>
    </row>
    <row r="36" spans="1:28" s="8" customFormat="1" x14ac:dyDescent="0.25">
      <c r="A36" s="45"/>
    </row>
    <row r="37" spans="1:28" s="8" customFormat="1" ht="14.4" x14ac:dyDescent="0.3">
      <c r="A37" s="46"/>
    </row>
    <row r="38" spans="1:28" s="8" customFormat="1" ht="14.4" x14ac:dyDescent="0.3">
      <c r="A38" s="46"/>
    </row>
    <row r="39" spans="1:28" s="8" customFormat="1" ht="14.4" x14ac:dyDescent="0.3">
      <c r="A39" s="46"/>
    </row>
    <row r="47" spans="1:28" x14ac:dyDescent="0.25">
      <c r="O47" s="47"/>
      <c r="P47" s="47"/>
    </row>
    <row r="48" spans="1:28" x14ac:dyDescent="0.25">
      <c r="O48" s="47"/>
      <c r="P48" s="47"/>
    </row>
    <row r="49" spans="15:16" x14ac:dyDescent="0.25">
      <c r="O49" s="47"/>
      <c r="P49" s="47"/>
    </row>
    <row r="50" spans="15:16" x14ac:dyDescent="0.25">
      <c r="O50" s="47"/>
      <c r="P50" s="47"/>
    </row>
    <row r="51" spans="15:16" x14ac:dyDescent="0.25">
      <c r="O51" s="47"/>
      <c r="P51" s="47"/>
    </row>
    <row r="52" spans="15:16" x14ac:dyDescent="0.25">
      <c r="O52" s="47"/>
      <c r="P52" s="47"/>
    </row>
  </sheetData>
  <mergeCells count="1">
    <mergeCell ref="AA4:AB4"/>
  </mergeCells>
  <printOptions horizontalCentered="1"/>
  <pageMargins left="0" right="0" top="0.5" bottom="0.5" header="0.25" footer="0.25"/>
  <pageSetup paperSize="5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Guyana</vt:lpstr>
      <vt:lpstr>Guyana!Print_Area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crichards</dc:creator>
  <cp:lastModifiedBy>Dwayne Dick</cp:lastModifiedBy>
  <cp:lastPrinted>2021-08-23T14:22:41Z</cp:lastPrinted>
  <dcterms:created xsi:type="dcterms:W3CDTF">2012-07-05T16:11:21Z</dcterms:created>
  <dcterms:modified xsi:type="dcterms:W3CDTF">2025-08-11T23:14:08Z</dcterms:modified>
</cp:coreProperties>
</file>