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5 - Cross-cutting statistics\Information society and digitalization\Digital_Economy\"/>
    </mc:Choice>
  </mc:AlternateContent>
  <bookViews>
    <workbookView xWindow="0" yWindow="0" windowWidth="20490" windowHeight="7620"/>
  </bookViews>
  <sheets>
    <sheet name="BM" sheetId="1" r:id="rId1"/>
  </sheets>
  <definedNames>
    <definedName name="_xlnm.Print_Area" localSheetId="0">BM!$A$1:$M$53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C39" i="1"/>
  <c r="M36" i="1"/>
  <c r="L36" i="1"/>
  <c r="K36" i="1"/>
  <c r="J36" i="1"/>
  <c r="I36" i="1"/>
  <c r="C36" i="1"/>
</calcChain>
</file>

<file path=xl/sharedStrings.xml><?xml version="1.0" encoding="utf-8"?>
<sst xmlns="http://schemas.openxmlformats.org/spreadsheetml/2006/main" count="264" uniqueCount="61">
  <si>
    <r>
      <rPr>
        <b/>
        <sz val="18"/>
        <rFont val="Arial"/>
        <family val="2"/>
      </rPr>
      <t>ICT PROFILE:</t>
    </r>
    <r>
      <rPr>
        <b/>
        <sz val="18"/>
        <color indexed="9"/>
        <rFont val="Arial"/>
        <family val="2"/>
      </rPr>
      <t xml:space="preserve"> BERMUDA</t>
    </r>
  </si>
  <si>
    <t>Indicators</t>
  </si>
  <si>
    <t>Units</t>
  </si>
  <si>
    <r>
      <t xml:space="preserve">ICT infrastructure and access </t>
    </r>
    <r>
      <rPr>
        <b/>
        <vertAlign val="superscript"/>
        <sz val="9"/>
        <color indexed="9"/>
        <rFont val="Arial"/>
        <family val="2"/>
      </rPr>
      <t>1/</t>
    </r>
  </si>
  <si>
    <t>Fixed telephone lines per 100 inhabitants</t>
  </si>
  <si>
    <t>per 100 inhabitants</t>
  </si>
  <si>
    <t>…</t>
  </si>
  <si>
    <t>Mobile cellular telephone subscribers per 100 inhabitants</t>
  </si>
  <si>
    <t>Fixed internet subscribers per 100 inhabitants</t>
  </si>
  <si>
    <t>Fixed broadband internet subscribers per 100 inhabitants</t>
  </si>
  <si>
    <t>Mobile broadband internet subscribers per 100 inhabitants</t>
  </si>
  <si>
    <r>
      <t xml:space="preserve">Access to and use of ICT by households and individuals </t>
    </r>
    <r>
      <rPr>
        <b/>
        <vertAlign val="superscript"/>
        <sz val="9"/>
        <color indexed="9"/>
        <rFont val="Arial"/>
        <family val="2"/>
      </rPr>
      <t>2/  3/</t>
    </r>
  </si>
  <si>
    <r>
      <t xml:space="preserve">Percentage of individuals using the internet </t>
    </r>
    <r>
      <rPr>
        <b/>
        <vertAlign val="superscript"/>
        <sz val="8.5"/>
        <rFont val="Arial"/>
        <family val="2"/>
      </rPr>
      <t>1/</t>
    </r>
  </si>
  <si>
    <t xml:space="preserve">% </t>
  </si>
  <si>
    <t>Proportion of households with a radio</t>
  </si>
  <si>
    <t>Proportion of households with a television</t>
  </si>
  <si>
    <t xml:space="preserve">Proportion of households with a fixed line telephone  </t>
  </si>
  <si>
    <t xml:space="preserve">Proportion of households with a mobile cellular telephone  </t>
  </si>
  <si>
    <t xml:space="preserve">Proportion of households with Internet access at home  </t>
  </si>
  <si>
    <t>Proportion of households with a computer</t>
  </si>
  <si>
    <r>
      <t xml:space="preserve">Proportion of households with electricity </t>
    </r>
    <r>
      <rPr>
        <b/>
        <vertAlign val="superscript"/>
        <sz val="8.5"/>
        <color indexed="8"/>
        <rFont val="Arial"/>
        <family val="2"/>
      </rPr>
      <t>3/</t>
    </r>
  </si>
  <si>
    <r>
      <t xml:space="preserve">Trade in ICT goods </t>
    </r>
    <r>
      <rPr>
        <b/>
        <vertAlign val="superscript"/>
        <sz val="9"/>
        <color indexed="9"/>
        <rFont val="Arial"/>
        <family val="2"/>
      </rPr>
      <t>3/</t>
    </r>
  </si>
  <si>
    <t xml:space="preserve">Imports </t>
  </si>
  <si>
    <t>Imports of ICT goods</t>
  </si>
  <si>
    <t>% of Total Imports</t>
  </si>
  <si>
    <t>Mn USD</t>
  </si>
  <si>
    <t>Telecommunication equipment</t>
  </si>
  <si>
    <t>Computer and related equipment</t>
  </si>
  <si>
    <t>Electronic components</t>
  </si>
  <si>
    <t>Audio and video equipment</t>
  </si>
  <si>
    <t>Other ICT goods</t>
  </si>
  <si>
    <t>Exports</t>
  </si>
  <si>
    <t>Domestic Exports of ICT goods</t>
  </si>
  <si>
    <t>% of Total Domestic Exports</t>
  </si>
  <si>
    <t>Total Exports of ICT goods</t>
  </si>
  <si>
    <t>% of Total Exports</t>
  </si>
  <si>
    <r>
      <t xml:space="preserve">Trade in ICT services  </t>
    </r>
    <r>
      <rPr>
        <b/>
        <vertAlign val="superscript"/>
        <sz val="9"/>
        <color indexed="9"/>
        <rFont val="Arial"/>
        <family val="2"/>
      </rPr>
      <t>3/</t>
    </r>
  </si>
  <si>
    <r>
      <t xml:space="preserve">Imports of ICT services </t>
    </r>
    <r>
      <rPr>
        <vertAlign val="superscript"/>
        <sz val="8.5"/>
        <rFont val="Arial"/>
        <family val="2"/>
      </rPr>
      <t xml:space="preserve"> </t>
    </r>
  </si>
  <si>
    <t xml:space="preserve">Imports of ICT services </t>
  </si>
  <si>
    <t>% of Total Import of services</t>
  </si>
  <si>
    <t xml:space="preserve">Exports of ICT services  </t>
  </si>
  <si>
    <t xml:space="preserve">Exports of ICT services </t>
  </si>
  <si>
    <t>% of Total Export of services</t>
  </si>
  <si>
    <r>
      <t xml:space="preserve">Employment </t>
    </r>
    <r>
      <rPr>
        <b/>
        <vertAlign val="superscript"/>
        <sz val="9"/>
        <color indexed="9"/>
        <rFont val="Arial"/>
        <family val="2"/>
      </rPr>
      <t>2/</t>
    </r>
  </si>
  <si>
    <t xml:space="preserve">Employment </t>
  </si>
  <si>
    <t>% of Total Employment</t>
  </si>
  <si>
    <t xml:space="preserve">ICT-Related Employment </t>
  </si>
  <si>
    <t>No. of persons</t>
  </si>
  <si>
    <t>IT Professionals</t>
  </si>
  <si>
    <t>Telecommunications</t>
  </si>
  <si>
    <r>
      <t xml:space="preserve">GDP </t>
    </r>
    <r>
      <rPr>
        <b/>
        <vertAlign val="superscript"/>
        <sz val="9"/>
        <color indexed="9"/>
        <rFont val="Arial"/>
        <family val="2"/>
      </rPr>
      <t>3/</t>
    </r>
  </si>
  <si>
    <r>
      <t>ICT Sector</t>
    </r>
    <r>
      <rPr>
        <b/>
        <vertAlign val="superscript"/>
        <sz val="8.5"/>
        <color indexed="8"/>
        <rFont val="Arial"/>
        <family val="2"/>
      </rPr>
      <t>a/</t>
    </r>
    <r>
      <rPr>
        <sz val="8.5"/>
        <color indexed="8"/>
        <rFont val="Arial"/>
        <family val="2"/>
      </rPr>
      <t xml:space="preserve"> as a percent of GDP</t>
    </r>
    <r>
      <rPr>
        <b/>
        <sz val="8.5"/>
        <color indexed="8"/>
        <rFont val="Arial"/>
        <family val="2"/>
      </rPr>
      <t/>
    </r>
  </si>
  <si>
    <t>%</t>
  </si>
  <si>
    <t>Revenue</t>
  </si>
  <si>
    <t>Telecommunications Sector Revenue</t>
  </si>
  <si>
    <t>$US Mn</t>
  </si>
  <si>
    <t>Revenue as a percent of GDP</t>
  </si>
  <si>
    <r>
      <t>Investment</t>
    </r>
    <r>
      <rPr>
        <b/>
        <vertAlign val="superscript"/>
        <sz val="9"/>
        <color indexed="9"/>
        <rFont val="Arial"/>
        <family val="2"/>
      </rPr>
      <t xml:space="preserve"> 2/</t>
    </r>
  </si>
  <si>
    <t>Telecommunications  Sector Investment</t>
  </si>
  <si>
    <t>Capital Investment in ICT goods</t>
  </si>
  <si>
    <r>
      <t xml:space="preserve">Source: </t>
    </r>
    <r>
      <rPr>
        <i/>
        <vertAlign val="superscript"/>
        <sz val="8"/>
        <color indexed="8"/>
        <rFont val="Arial"/>
        <family val="2"/>
      </rPr>
      <t>1/</t>
    </r>
    <r>
      <rPr>
        <i/>
        <sz val="8"/>
        <color indexed="8"/>
        <rFont val="Arial"/>
        <family val="2"/>
      </rPr>
      <t xml:space="preserve"> International Telecommunications Union (ITU), </t>
    </r>
    <r>
      <rPr>
        <i/>
        <vertAlign val="superscript"/>
        <sz val="8"/>
        <color indexed="8"/>
        <rFont val="Arial"/>
        <family val="2"/>
      </rPr>
      <t>2/</t>
    </r>
    <r>
      <rPr>
        <i/>
        <sz val="8"/>
        <color indexed="8"/>
        <rFont val="Arial"/>
        <family val="2"/>
      </rPr>
      <t xml:space="preserve"> Department of Statistics, </t>
    </r>
    <r>
      <rPr>
        <i/>
        <vertAlign val="superscript"/>
        <sz val="8"/>
        <color indexed="8"/>
        <rFont val="Arial"/>
        <family val="2"/>
      </rPr>
      <t>3/</t>
    </r>
    <r>
      <rPr>
        <i/>
        <sz val="8"/>
        <color indexed="8"/>
        <rFont val="Arial"/>
        <family val="2"/>
      </rPr>
      <t xml:space="preserve"> CARICOM Secretariat'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indexed="8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</si>
</sst>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sz val="11"/>
      <color indexed="8"/>
      <name val="Calibri"/>
      <family val="2"/>
    </font>
    <font>
      <sz val="8.5"/>
      <name val="Arial"/>
      <family val="2"/>
    </font>
    <font>
      <sz val="8"/>
      <name val="Arial"/>
      <family val="2"/>
    </font>
    <font>
      <sz val="8.5"/>
      <color indexed="8"/>
      <name val="Arial"/>
      <family val="2"/>
    </font>
    <font>
      <b/>
      <vertAlign val="superscript"/>
      <sz val="8.5"/>
      <name val="Arial"/>
      <family val="2"/>
    </font>
    <font>
      <b/>
      <vertAlign val="superscript"/>
      <sz val="8.5"/>
      <color indexed="8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8"/>
      <name val="Arial"/>
      <family val="2"/>
    </font>
    <font>
      <b/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/>
      <diagonal/>
    </border>
    <border>
      <left/>
      <right/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</cellStyleXfs>
  <cellXfs count="31">
    <xf numFmtId="0" fontId="0" fillId="0" borderId="0" xfId="0"/>
    <xf numFmtId="0" fontId="2" fillId="2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/>
    <xf numFmtId="2" fontId="8" fillId="2" borderId="0" xfId="3" applyNumberFormat="1" applyFont="1" applyFill="1" applyBorder="1" applyAlignment="1">
      <alignment horizontal="center" vertical="center" wrapText="1"/>
    </xf>
    <xf numFmtId="164" fontId="11" fillId="0" borderId="0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right" vertical="center"/>
    </xf>
    <xf numFmtId="164" fontId="11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left" vertical="center" wrapText="1" indent="1"/>
    </xf>
    <xf numFmtId="164" fontId="16" fillId="0" borderId="0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horizontal="left" vertical="center" wrapText="1" indent="2"/>
    </xf>
    <xf numFmtId="164" fontId="13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Border="1" applyAlignment="1">
      <alignment horizontal="left" indent="3"/>
    </xf>
    <xf numFmtId="164" fontId="13" fillId="0" borderId="0" xfId="1" applyNumberFormat="1" applyFont="1" applyBorder="1" applyAlignment="1">
      <alignment horizontal="left" vertical="center" indent="1"/>
    </xf>
    <xf numFmtId="164" fontId="13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left" vertical="center" indent="2"/>
    </xf>
    <xf numFmtId="164" fontId="13" fillId="0" borderId="0" xfId="1" applyNumberFormat="1" applyFont="1" applyBorder="1" applyAlignment="1">
      <alignment horizontal="left" indent="2"/>
    </xf>
    <xf numFmtId="164" fontId="13" fillId="0" borderId="0" xfId="1" applyNumberFormat="1" applyFont="1" applyBorder="1" applyAlignment="1">
      <alignment horizontal="left" indent="1"/>
    </xf>
    <xf numFmtId="3" fontId="0" fillId="0" borderId="0" xfId="0" applyNumberFormat="1"/>
    <xf numFmtId="164" fontId="8" fillId="2" borderId="0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left" indent="1"/>
    </xf>
    <xf numFmtId="164" fontId="13" fillId="0" borderId="3" xfId="1" applyNumberFormat="1" applyFont="1" applyBorder="1" applyAlignment="1">
      <alignment horizontal="center" vertical="center"/>
    </xf>
    <xf numFmtId="164" fontId="13" fillId="0" borderId="3" xfId="1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ss20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161925</xdr:colOff>
      <xdr:row>0</xdr:row>
      <xdr:rowOff>0</xdr:rowOff>
    </xdr:from>
    <xdr:ext cx="857250" cy="630936"/>
    <xdr:pic>
      <xdr:nvPicPr>
        <xdr:cNvPr id="2" name="Picture 1" descr="lg-Bermuda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0" y="0"/>
          <a:ext cx="857250" cy="63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Normal="100" zoomScaleSheetLayoutView="100" workbookViewId="0">
      <pane xSplit="2" ySplit="4" topLeftCell="C5" activePane="bottomRight" state="frozen"/>
      <selection activeCell="A3" sqref="A3"/>
      <selection pane="topRight" activeCell="A3" sqref="A3"/>
      <selection pane="bottomLeft" activeCell="A3" sqref="A3"/>
      <selection pane="bottomRight" activeCell="A4" sqref="A4:M4"/>
    </sheetView>
  </sheetViews>
  <sheetFormatPr defaultColWidth="9.140625" defaultRowHeight="14.25" x14ac:dyDescent="0.2"/>
  <cols>
    <col min="1" max="1" width="38.5703125" style="3" customWidth="1"/>
    <col min="2" max="2" width="13.85546875" style="30" customWidth="1"/>
    <col min="3" max="13" width="7.7109375" style="3" customWidth="1"/>
    <col min="14" max="16384" width="9.140625" style="3"/>
  </cols>
  <sheetData>
    <row r="1" spans="1:13" customFormat="1" ht="50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5">
      <c r="A2" s="2"/>
      <c r="B2" s="2"/>
    </row>
    <row r="3" spans="1:13" s="6" customFormat="1" ht="16.5" thickTop="1" x14ac:dyDescent="0.25">
      <c r="A3" s="4" t="s">
        <v>1</v>
      </c>
      <c r="B3" s="5" t="s">
        <v>2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4">
        <v>2021</v>
      </c>
      <c r="L3" s="4">
        <v>2022</v>
      </c>
      <c r="M3" s="4">
        <v>2023</v>
      </c>
    </row>
    <row r="4" spans="1:13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2.5" x14ac:dyDescent="0.2">
      <c r="A5" s="8" t="s">
        <v>4</v>
      </c>
      <c r="B5" s="9" t="s">
        <v>5</v>
      </c>
      <c r="C5" s="10">
        <v>114.702649312581</v>
      </c>
      <c r="D5" s="10">
        <v>45.654584354942003</v>
      </c>
      <c r="E5" s="10">
        <v>18.8406707278779</v>
      </c>
      <c r="F5" s="10">
        <v>32.118619993055802</v>
      </c>
      <c r="G5" s="10">
        <v>34.707925581690397</v>
      </c>
      <c r="H5" s="10" t="s">
        <v>6</v>
      </c>
      <c r="I5" s="10">
        <v>38.997300000000003</v>
      </c>
      <c r="J5" s="10">
        <v>38.8307</v>
      </c>
      <c r="K5" s="10">
        <v>38.670999999999999</v>
      </c>
      <c r="L5" s="10">
        <v>38.703299999999999</v>
      </c>
      <c r="M5" s="10" t="s">
        <v>6</v>
      </c>
    </row>
    <row r="6" spans="1:13" ht="22.5" x14ac:dyDescent="0.2">
      <c r="A6" s="8" t="s">
        <v>7</v>
      </c>
      <c r="B6" s="9" t="s">
        <v>5</v>
      </c>
      <c r="C6" s="10">
        <v>150.22860875244899</v>
      </c>
      <c r="D6" s="10">
        <v>92.906782440304198</v>
      </c>
      <c r="E6" s="10">
        <v>59.662123971613397</v>
      </c>
      <c r="F6" s="10">
        <v>100.83488526246001</v>
      </c>
      <c r="G6" s="10">
        <v>103.08966042284599</v>
      </c>
      <c r="H6" s="10" t="s">
        <v>6</v>
      </c>
      <c r="I6" s="10">
        <v>104.51300000000001</v>
      </c>
      <c r="J6" s="10">
        <v>105.62</v>
      </c>
      <c r="K6" s="10">
        <v>105.185</v>
      </c>
      <c r="L6" s="10">
        <v>105.274</v>
      </c>
      <c r="M6" s="10" t="s">
        <v>6</v>
      </c>
    </row>
    <row r="7" spans="1:13" ht="22.5" x14ac:dyDescent="0.2">
      <c r="A7" s="8" t="s">
        <v>8</v>
      </c>
      <c r="B7" s="9" t="s">
        <v>5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0" t="s">
        <v>6</v>
      </c>
      <c r="M7" s="10" t="s">
        <v>6</v>
      </c>
    </row>
    <row r="8" spans="1:13" ht="22.5" x14ac:dyDescent="0.2">
      <c r="A8" s="8" t="s">
        <v>9</v>
      </c>
      <c r="B8" s="9" t="s">
        <v>5</v>
      </c>
      <c r="C8" s="10">
        <v>62.28062001</v>
      </c>
      <c r="D8" s="10">
        <v>54.239220400000001</v>
      </c>
      <c r="E8" s="10">
        <v>47.101676820000002</v>
      </c>
      <c r="F8" s="10">
        <v>35.97897794</v>
      </c>
      <c r="G8" s="10">
        <v>36.175038460000003</v>
      </c>
      <c r="H8" s="10" t="s">
        <v>6</v>
      </c>
      <c r="I8" s="10">
        <v>36.043399999999998</v>
      </c>
      <c r="J8" s="10">
        <v>35.920699999999997</v>
      </c>
      <c r="K8" s="10">
        <v>35.8339</v>
      </c>
      <c r="L8" s="10" t="s">
        <v>6</v>
      </c>
      <c r="M8" s="10" t="s">
        <v>6</v>
      </c>
    </row>
    <row r="9" spans="1:13" ht="22.5" x14ac:dyDescent="0.2">
      <c r="A9" s="8" t="s">
        <v>10</v>
      </c>
      <c r="B9" s="9" t="s">
        <v>5</v>
      </c>
      <c r="C9" s="10" t="s">
        <v>6</v>
      </c>
      <c r="D9" s="10">
        <v>7.8803117140000003</v>
      </c>
      <c r="E9" s="10" t="s">
        <v>6</v>
      </c>
      <c r="F9" s="10">
        <v>6.6569868379999999</v>
      </c>
      <c r="G9" s="10">
        <v>11.08978731</v>
      </c>
      <c r="H9" s="10" t="s">
        <v>6</v>
      </c>
      <c r="I9" s="10" t="s">
        <v>6</v>
      </c>
      <c r="J9" s="10" t="s">
        <v>6</v>
      </c>
      <c r="K9" s="10" t="s">
        <v>6</v>
      </c>
      <c r="L9" s="10" t="s">
        <v>6</v>
      </c>
      <c r="M9" s="10" t="s">
        <v>6</v>
      </c>
    </row>
    <row r="10" spans="1:13" ht="14.25" customHeight="1" x14ac:dyDescent="0.2">
      <c r="A10" s="7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8" customHeight="1" x14ac:dyDescent="0.2">
      <c r="A11" s="8" t="s">
        <v>12</v>
      </c>
      <c r="B11" s="11" t="s">
        <v>13</v>
      </c>
      <c r="C11" s="10">
        <v>95.3</v>
      </c>
      <c r="D11" s="10">
        <v>96.8</v>
      </c>
      <c r="E11" s="10">
        <v>98.3236096537251</v>
      </c>
      <c r="F11" s="10">
        <v>98</v>
      </c>
      <c r="G11" s="10">
        <v>98.37</v>
      </c>
      <c r="H11" s="10" t="s">
        <v>6</v>
      </c>
      <c r="I11" s="10" t="s">
        <v>6</v>
      </c>
      <c r="J11" s="10" t="s">
        <v>6</v>
      </c>
      <c r="K11" s="10" t="s">
        <v>6</v>
      </c>
      <c r="L11" s="10" t="s">
        <v>6</v>
      </c>
      <c r="M11" s="10" t="s">
        <v>6</v>
      </c>
    </row>
    <row r="12" spans="1:13" x14ac:dyDescent="0.2">
      <c r="A12" s="12" t="s">
        <v>14</v>
      </c>
      <c r="B12" s="11" t="s">
        <v>13</v>
      </c>
      <c r="C12" s="10" t="s">
        <v>6</v>
      </c>
      <c r="D12" s="10" t="s">
        <v>6</v>
      </c>
      <c r="E12" s="10" t="s">
        <v>6</v>
      </c>
      <c r="F12" s="10" t="s">
        <v>6</v>
      </c>
      <c r="G12" s="10" t="s">
        <v>6</v>
      </c>
      <c r="H12" s="10" t="s">
        <v>6</v>
      </c>
      <c r="I12" s="10" t="s">
        <v>6</v>
      </c>
      <c r="J12" s="10" t="s">
        <v>6</v>
      </c>
      <c r="K12" s="10" t="s">
        <v>6</v>
      </c>
      <c r="L12" s="10" t="s">
        <v>6</v>
      </c>
      <c r="M12" s="10" t="s">
        <v>6</v>
      </c>
    </row>
    <row r="13" spans="1:13" x14ac:dyDescent="0.2">
      <c r="A13" s="12" t="s">
        <v>15</v>
      </c>
      <c r="B13" s="11" t="s">
        <v>13</v>
      </c>
      <c r="C13" s="10" t="s">
        <v>6</v>
      </c>
      <c r="D13" s="10" t="s">
        <v>6</v>
      </c>
      <c r="E13" s="10" t="s">
        <v>6</v>
      </c>
      <c r="F13" s="10" t="s">
        <v>6</v>
      </c>
      <c r="G13" s="10" t="s">
        <v>6</v>
      </c>
      <c r="H13" s="10" t="s">
        <v>6</v>
      </c>
      <c r="I13" s="10" t="s">
        <v>6</v>
      </c>
      <c r="J13" s="10" t="s">
        <v>6</v>
      </c>
      <c r="K13" s="10" t="s">
        <v>6</v>
      </c>
      <c r="L13" s="10" t="s">
        <v>6</v>
      </c>
      <c r="M13" s="10" t="s">
        <v>6</v>
      </c>
    </row>
    <row r="14" spans="1:13" ht="22.5" x14ac:dyDescent="0.2">
      <c r="A14" s="12" t="s">
        <v>16</v>
      </c>
      <c r="B14" s="11" t="s">
        <v>13</v>
      </c>
      <c r="C14" s="10" t="s">
        <v>6</v>
      </c>
      <c r="D14" s="10" t="s">
        <v>6</v>
      </c>
      <c r="E14" s="10" t="s">
        <v>6</v>
      </c>
      <c r="F14" s="10" t="s">
        <v>6</v>
      </c>
      <c r="G14" s="10" t="s">
        <v>6</v>
      </c>
      <c r="H14" s="10" t="s">
        <v>6</v>
      </c>
      <c r="I14" s="10" t="s">
        <v>6</v>
      </c>
      <c r="J14" s="10" t="s">
        <v>6</v>
      </c>
      <c r="K14" s="10" t="s">
        <v>6</v>
      </c>
      <c r="L14" s="10" t="s">
        <v>6</v>
      </c>
      <c r="M14" s="10" t="s">
        <v>6</v>
      </c>
    </row>
    <row r="15" spans="1:13" ht="22.5" x14ac:dyDescent="0.2">
      <c r="A15" s="12" t="s">
        <v>17</v>
      </c>
      <c r="B15" s="11" t="s">
        <v>13</v>
      </c>
      <c r="C15" s="10" t="s">
        <v>6</v>
      </c>
      <c r="D15" s="10" t="s">
        <v>6</v>
      </c>
      <c r="E15" s="10" t="s">
        <v>6</v>
      </c>
      <c r="F15" s="10" t="s">
        <v>6</v>
      </c>
      <c r="G15" s="10" t="s">
        <v>6</v>
      </c>
      <c r="H15" s="10" t="s">
        <v>6</v>
      </c>
      <c r="I15" s="10" t="s">
        <v>6</v>
      </c>
      <c r="J15" s="10" t="s">
        <v>6</v>
      </c>
      <c r="K15" s="10" t="s">
        <v>6</v>
      </c>
      <c r="L15" s="10" t="s">
        <v>6</v>
      </c>
      <c r="M15" s="10" t="s">
        <v>6</v>
      </c>
    </row>
    <row r="16" spans="1:13" ht="22.5" x14ac:dyDescent="0.2">
      <c r="A16" s="12" t="s">
        <v>18</v>
      </c>
      <c r="B16" s="11" t="s">
        <v>13</v>
      </c>
      <c r="C16" s="10" t="s">
        <v>6</v>
      </c>
      <c r="D16" s="10" t="s">
        <v>6</v>
      </c>
      <c r="E16" s="10" t="s">
        <v>6</v>
      </c>
      <c r="F16" s="10" t="s">
        <v>6</v>
      </c>
      <c r="G16" s="10" t="s">
        <v>6</v>
      </c>
      <c r="H16" s="10" t="s">
        <v>6</v>
      </c>
      <c r="I16" s="10" t="s">
        <v>6</v>
      </c>
      <c r="J16" s="10" t="s">
        <v>6</v>
      </c>
      <c r="K16" s="10" t="s">
        <v>6</v>
      </c>
      <c r="L16" s="10" t="s">
        <v>6</v>
      </c>
      <c r="M16" s="10" t="s">
        <v>6</v>
      </c>
    </row>
    <row r="17" spans="1:13" x14ac:dyDescent="0.2">
      <c r="A17" s="12" t="s">
        <v>19</v>
      </c>
      <c r="B17" s="11" t="s">
        <v>13</v>
      </c>
      <c r="C17" s="10" t="s">
        <v>6</v>
      </c>
      <c r="D17" s="10" t="s">
        <v>6</v>
      </c>
      <c r="E17" s="10" t="s">
        <v>6</v>
      </c>
      <c r="F17" s="10" t="s">
        <v>6</v>
      </c>
      <c r="G17" s="10" t="s">
        <v>6</v>
      </c>
      <c r="H17" s="10" t="s">
        <v>6</v>
      </c>
      <c r="I17" s="10" t="s">
        <v>6</v>
      </c>
      <c r="J17" s="10" t="s">
        <v>6</v>
      </c>
      <c r="K17" s="10" t="s">
        <v>6</v>
      </c>
      <c r="L17" s="10" t="s">
        <v>6</v>
      </c>
      <c r="M17" s="10" t="s">
        <v>6</v>
      </c>
    </row>
    <row r="18" spans="1:13" x14ac:dyDescent="0.2">
      <c r="A18" s="12" t="s">
        <v>20</v>
      </c>
      <c r="B18" s="11" t="s">
        <v>13</v>
      </c>
      <c r="C18" s="10" t="s">
        <v>6</v>
      </c>
      <c r="D18" s="10" t="s">
        <v>6</v>
      </c>
      <c r="E18" s="10" t="s">
        <v>6</v>
      </c>
      <c r="F18" s="10" t="s">
        <v>6</v>
      </c>
      <c r="G18" s="10" t="s">
        <v>6</v>
      </c>
      <c r="H18" s="10" t="s">
        <v>6</v>
      </c>
      <c r="I18" s="10" t="s">
        <v>6</v>
      </c>
      <c r="J18" s="10" t="s">
        <v>6</v>
      </c>
      <c r="K18" s="10" t="s">
        <v>6</v>
      </c>
      <c r="L18" s="10" t="s">
        <v>6</v>
      </c>
      <c r="M18" s="10" t="s">
        <v>6</v>
      </c>
    </row>
    <row r="19" spans="1:13" x14ac:dyDescent="0.2">
      <c r="A19" s="7" t="s">
        <v>21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13" t="s">
        <v>22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2.5" x14ac:dyDescent="0.2">
      <c r="A21" s="16" t="s">
        <v>23</v>
      </c>
      <c r="B21" s="11" t="s">
        <v>24</v>
      </c>
      <c r="C21" s="10">
        <v>3.7326828480428529</v>
      </c>
      <c r="D21" s="10">
        <v>4.5874418751851334</v>
      </c>
      <c r="E21" s="10">
        <v>4.3413999032438175</v>
      </c>
      <c r="F21" s="10">
        <v>4.5160150540299915</v>
      </c>
      <c r="G21" s="10">
        <v>4.9113433183828494</v>
      </c>
      <c r="H21" s="10">
        <v>3.9341796727848584</v>
      </c>
      <c r="I21" s="10">
        <v>3.7688547259849394</v>
      </c>
      <c r="J21" s="10">
        <v>6.0663968473026681</v>
      </c>
      <c r="K21" s="10">
        <v>4.1144862364590589</v>
      </c>
      <c r="L21" s="10" t="s">
        <v>6</v>
      </c>
      <c r="M21" s="10" t="s">
        <v>6</v>
      </c>
    </row>
    <row r="22" spans="1:13" x14ac:dyDescent="0.2">
      <c r="A22" s="16" t="s">
        <v>23</v>
      </c>
      <c r="B22" s="11" t="s">
        <v>25</v>
      </c>
      <c r="C22" s="17">
        <v>37.127577870000003</v>
      </c>
      <c r="D22" s="17">
        <v>44.137842630000002</v>
      </c>
      <c r="E22" s="17">
        <v>40.330305229999979</v>
      </c>
      <c r="F22" s="17">
        <v>43.870252590000014</v>
      </c>
      <c r="G22" s="17">
        <v>52.954819879999995</v>
      </c>
      <c r="H22" s="17">
        <v>42.176958469999981</v>
      </c>
      <c r="I22" s="10">
        <v>54.837610820000002</v>
      </c>
      <c r="J22" s="10">
        <v>43.417180000000002</v>
      </c>
      <c r="K22" s="10">
        <v>46.284187490000001</v>
      </c>
      <c r="L22" s="10" t="s">
        <v>6</v>
      </c>
      <c r="M22" s="10" t="s">
        <v>6</v>
      </c>
    </row>
    <row r="23" spans="1:13" x14ac:dyDescent="0.2">
      <c r="A23" s="18" t="s">
        <v>26</v>
      </c>
      <c r="B23" s="11" t="s">
        <v>25</v>
      </c>
      <c r="C23" s="10">
        <v>12.86442469</v>
      </c>
      <c r="D23" s="10">
        <v>14.308831879999998</v>
      </c>
      <c r="E23" s="10">
        <v>12.096003620000003</v>
      </c>
      <c r="F23" s="10">
        <v>18.124453930000001</v>
      </c>
      <c r="G23" s="10">
        <v>20.389254529999999</v>
      </c>
      <c r="H23" s="10">
        <v>12.335876059999999</v>
      </c>
      <c r="I23" s="10">
        <v>19.474029719999997</v>
      </c>
      <c r="J23" s="10">
        <v>6.8887179999999999</v>
      </c>
      <c r="K23" s="10">
        <v>10.13200318</v>
      </c>
      <c r="L23" s="10" t="s">
        <v>6</v>
      </c>
      <c r="M23" s="10" t="s">
        <v>6</v>
      </c>
    </row>
    <row r="24" spans="1:13" x14ac:dyDescent="0.2">
      <c r="A24" s="18" t="s">
        <v>27</v>
      </c>
      <c r="B24" s="11" t="s">
        <v>25</v>
      </c>
      <c r="C24" s="10">
        <v>12.873447020000002</v>
      </c>
      <c r="D24" s="10">
        <v>13.055492750000001</v>
      </c>
      <c r="E24" s="10">
        <v>13.943193829999998</v>
      </c>
      <c r="F24" s="10">
        <v>12.59419954</v>
      </c>
      <c r="G24" s="10">
        <v>12.68507889</v>
      </c>
      <c r="H24" s="10">
        <v>10.093024380000001</v>
      </c>
      <c r="I24" s="10">
        <v>13.97564719</v>
      </c>
      <c r="J24" s="10">
        <v>14.833216999999999</v>
      </c>
      <c r="K24" s="10">
        <v>15.662300419999999</v>
      </c>
      <c r="L24" s="10" t="s">
        <v>6</v>
      </c>
      <c r="M24" s="10" t="s">
        <v>6</v>
      </c>
    </row>
    <row r="25" spans="1:13" x14ac:dyDescent="0.2">
      <c r="A25" s="18" t="s">
        <v>28</v>
      </c>
      <c r="B25" s="11" t="s">
        <v>25</v>
      </c>
      <c r="C25" s="10">
        <v>0.90878701999999989</v>
      </c>
      <c r="D25" s="10">
        <v>1.4040739200000001</v>
      </c>
      <c r="E25" s="10">
        <v>0.94892195999999973</v>
      </c>
      <c r="F25" s="10">
        <v>1.2188578800000001</v>
      </c>
      <c r="G25" s="10">
        <v>1.6907961100000002</v>
      </c>
      <c r="H25" s="10">
        <v>0.86205708999999997</v>
      </c>
      <c r="I25" s="10">
        <v>0.98481642000000003</v>
      </c>
      <c r="J25" s="10">
        <v>1.063585</v>
      </c>
      <c r="K25" s="10">
        <v>0.77175568999999999</v>
      </c>
      <c r="L25" s="10" t="s">
        <v>6</v>
      </c>
      <c r="M25" s="10" t="s">
        <v>6</v>
      </c>
    </row>
    <row r="26" spans="1:13" x14ac:dyDescent="0.2">
      <c r="A26" s="18" t="s">
        <v>29</v>
      </c>
      <c r="B26" s="11" t="s">
        <v>25</v>
      </c>
      <c r="C26" s="10">
        <v>6.6944144599999991</v>
      </c>
      <c r="D26" s="10">
        <v>8.0950405500000002</v>
      </c>
      <c r="E26" s="10">
        <v>7.8057134400000008</v>
      </c>
      <c r="F26" s="10">
        <v>7.6731023</v>
      </c>
      <c r="G26" s="10">
        <v>10.497882740000001</v>
      </c>
      <c r="H26" s="10">
        <v>12.335876059999999</v>
      </c>
      <c r="I26" s="10">
        <v>8.2195675399999999</v>
      </c>
      <c r="J26" s="10">
        <v>8.6053929999999994</v>
      </c>
      <c r="K26" s="10">
        <v>11.141378269999999</v>
      </c>
      <c r="L26" s="10" t="s">
        <v>6</v>
      </c>
      <c r="M26" s="10" t="s">
        <v>6</v>
      </c>
    </row>
    <row r="27" spans="1:13" x14ac:dyDescent="0.2">
      <c r="A27" s="18" t="s">
        <v>30</v>
      </c>
      <c r="B27" s="11" t="s">
        <v>25</v>
      </c>
      <c r="C27" s="10">
        <v>3.8777129300000008</v>
      </c>
      <c r="D27" s="10">
        <v>7.3993387399999984</v>
      </c>
      <c r="E27" s="10">
        <v>5.433857960000001</v>
      </c>
      <c r="F27" s="10">
        <v>4.2590116299999998</v>
      </c>
      <c r="G27" s="10">
        <v>7.6955756400000013</v>
      </c>
      <c r="H27" s="10">
        <v>6.1841807600000003</v>
      </c>
      <c r="I27" s="10">
        <v>12.18354995</v>
      </c>
      <c r="J27" s="10">
        <v>12.026267000000001</v>
      </c>
      <c r="K27" s="10">
        <v>8.5767499300000001</v>
      </c>
      <c r="L27" s="10" t="s">
        <v>6</v>
      </c>
      <c r="M27" s="10" t="s">
        <v>6</v>
      </c>
    </row>
    <row r="28" spans="1:13" x14ac:dyDescent="0.2">
      <c r="A28" s="13" t="s">
        <v>31</v>
      </c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2.5" x14ac:dyDescent="0.2">
      <c r="A29" s="16" t="s">
        <v>32</v>
      </c>
      <c r="B29" s="11" t="s">
        <v>33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16" t="s">
        <v>32</v>
      </c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16" t="s">
        <v>34</v>
      </c>
      <c r="B31" s="11" t="s">
        <v>25</v>
      </c>
      <c r="C31" s="10">
        <v>2.3807888899999998</v>
      </c>
      <c r="D31" s="10">
        <v>2.43461017</v>
      </c>
      <c r="E31" s="10">
        <v>0.97083566999999993</v>
      </c>
      <c r="F31" s="10">
        <v>1.08496831</v>
      </c>
      <c r="G31" s="10">
        <v>0.72839208000000011</v>
      </c>
      <c r="H31" s="10">
        <v>2.8348153300000001</v>
      </c>
      <c r="I31" s="10">
        <v>1.54130894</v>
      </c>
      <c r="J31" s="10">
        <v>0.63955899999999999</v>
      </c>
      <c r="K31" s="10">
        <v>1.7709729999999999</v>
      </c>
      <c r="L31" s="10">
        <v>0</v>
      </c>
      <c r="M31" s="10">
        <v>0</v>
      </c>
    </row>
    <row r="32" spans="1:13" ht="22.5" x14ac:dyDescent="0.2">
      <c r="A32" s="16" t="s">
        <v>34</v>
      </c>
      <c r="B32" s="11" t="s">
        <v>35</v>
      </c>
      <c r="C32" s="10">
        <v>10.968849988481917</v>
      </c>
      <c r="D32" s="10">
        <v>20.340965577742505</v>
      </c>
      <c r="E32" s="10">
        <v>11.259421373059633</v>
      </c>
      <c r="F32" s="10">
        <v>13.044578595763207</v>
      </c>
      <c r="G32" s="10">
        <v>6.2032173621118982</v>
      </c>
      <c r="H32" s="10">
        <v>12.372393275700849</v>
      </c>
      <c r="I32" s="10">
        <v>5.7441756732297611</v>
      </c>
      <c r="J32" s="10">
        <v>3.3478641837908913</v>
      </c>
      <c r="K32" s="10">
        <v>6.1851783859255232</v>
      </c>
      <c r="L32" s="10">
        <v>0</v>
      </c>
      <c r="M32" s="10">
        <v>0</v>
      </c>
    </row>
    <row r="33" spans="1:14" x14ac:dyDescent="0.2">
      <c r="A33" s="7" t="s">
        <v>36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x14ac:dyDescent="0.2">
      <c r="A34" s="13" t="s">
        <v>22</v>
      </c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4" x14ac:dyDescent="0.2">
      <c r="A35" s="16" t="s">
        <v>37</v>
      </c>
      <c r="B35" s="11" t="s">
        <v>25</v>
      </c>
      <c r="C35" s="10">
        <v>72.185000000000002</v>
      </c>
      <c r="D35" s="10">
        <v>74</v>
      </c>
      <c r="E35" s="10">
        <v>82</v>
      </c>
      <c r="F35" s="10">
        <v>91</v>
      </c>
      <c r="G35" s="10">
        <v>89</v>
      </c>
      <c r="H35" s="10">
        <v>99</v>
      </c>
      <c r="I35" s="10">
        <v>83</v>
      </c>
      <c r="J35" s="10">
        <v>94</v>
      </c>
      <c r="K35" s="10">
        <v>83</v>
      </c>
      <c r="L35" s="10">
        <v>83</v>
      </c>
      <c r="M35" s="10">
        <v>83</v>
      </c>
    </row>
    <row r="36" spans="1:14" ht="22.5" x14ac:dyDescent="0.2">
      <c r="A36" s="16" t="s">
        <v>38</v>
      </c>
      <c r="B36" s="11" t="s">
        <v>39</v>
      </c>
      <c r="C36" s="10">
        <f>C35/941*100</f>
        <v>7.6710945802337935</v>
      </c>
      <c r="D36" s="10">
        <v>7.4297188755020072</v>
      </c>
      <c r="E36" s="10">
        <v>8.2164328657314627</v>
      </c>
      <c r="F36" s="10">
        <v>9.6398305084745761</v>
      </c>
      <c r="G36" s="10">
        <v>9.3684210526315788</v>
      </c>
      <c r="H36" s="10">
        <v>9.183673469387756</v>
      </c>
      <c r="I36" s="10">
        <f>I35/1077*100</f>
        <v>7.7065923862581247</v>
      </c>
      <c r="J36" s="10">
        <f>J35/786*100</f>
        <v>11.959287531806616</v>
      </c>
      <c r="K36" s="10">
        <f>K35/1077*100</f>
        <v>7.7065923862581247</v>
      </c>
      <c r="L36" s="10">
        <f>L35/1077*100</f>
        <v>7.7065923862581247</v>
      </c>
      <c r="M36" s="10">
        <f>M35/1077*100</f>
        <v>7.7065923862581247</v>
      </c>
    </row>
    <row r="37" spans="1:14" x14ac:dyDescent="0.2">
      <c r="A37" s="13" t="s">
        <v>31</v>
      </c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4" x14ac:dyDescent="0.2">
      <c r="A38" s="16" t="s">
        <v>40</v>
      </c>
      <c r="B38" s="11" t="s">
        <v>25</v>
      </c>
      <c r="C38" s="10">
        <v>80.701999999999998</v>
      </c>
      <c r="D38" s="10">
        <v>64</v>
      </c>
      <c r="E38" s="10">
        <v>71</v>
      </c>
      <c r="F38" s="10">
        <v>69</v>
      </c>
      <c r="G38" s="10">
        <v>68</v>
      </c>
      <c r="H38" s="10">
        <v>78</v>
      </c>
      <c r="I38" s="10">
        <v>79</v>
      </c>
      <c r="J38" s="10">
        <v>64</v>
      </c>
      <c r="K38" s="10">
        <v>79</v>
      </c>
      <c r="L38" s="10">
        <v>79</v>
      </c>
      <c r="M38" s="10">
        <v>79</v>
      </c>
    </row>
    <row r="39" spans="1:14" ht="22.5" x14ac:dyDescent="0.2">
      <c r="A39" s="16" t="s">
        <v>41</v>
      </c>
      <c r="B39" s="11" t="s">
        <v>42</v>
      </c>
      <c r="C39" s="10">
        <f>C38/1373*100</f>
        <v>5.8777858703568819</v>
      </c>
      <c r="D39" s="10">
        <v>4.8084147257700982</v>
      </c>
      <c r="E39" s="10">
        <v>5.4826254826254823</v>
      </c>
      <c r="F39" s="10">
        <v>5.3117782909930717</v>
      </c>
      <c r="G39" s="10">
        <v>5.0221565731166917</v>
      </c>
      <c r="H39" s="10">
        <v>5.016077170418006</v>
      </c>
      <c r="I39" s="10">
        <f>I38/1575*100</f>
        <v>5.0158730158730158</v>
      </c>
      <c r="J39" s="10">
        <f>J38/1048*100</f>
        <v>6.1068702290076331</v>
      </c>
      <c r="K39" s="10">
        <f>K38/1575*100</f>
        <v>5.0158730158730158</v>
      </c>
      <c r="L39" s="10">
        <f>L38/1575*100</f>
        <v>5.0158730158730158</v>
      </c>
      <c r="M39" s="10">
        <f>M38/1575*100</f>
        <v>5.0158730158730158</v>
      </c>
    </row>
    <row r="40" spans="1:14" x14ac:dyDescent="0.2">
      <c r="A40" s="7" t="s">
        <v>43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4" ht="22.5" x14ac:dyDescent="0.2">
      <c r="A41" s="19" t="s">
        <v>44</v>
      </c>
      <c r="B41" s="20" t="s">
        <v>45</v>
      </c>
      <c r="C41" s="10">
        <v>2.4</v>
      </c>
      <c r="D41" s="10">
        <v>2.4</v>
      </c>
      <c r="E41" s="10">
        <v>2.1</v>
      </c>
      <c r="F41" s="10">
        <v>2.1</v>
      </c>
      <c r="G41" s="10">
        <v>2.1</v>
      </c>
      <c r="H41" s="10">
        <v>2.6</v>
      </c>
      <c r="I41" s="10">
        <v>2.6</v>
      </c>
      <c r="J41" s="10" t="s">
        <v>6</v>
      </c>
      <c r="K41" s="10">
        <v>2.6</v>
      </c>
      <c r="L41" s="10" t="s">
        <v>6</v>
      </c>
      <c r="M41" s="10" t="s">
        <v>6</v>
      </c>
    </row>
    <row r="42" spans="1:14" x14ac:dyDescent="0.2">
      <c r="A42" s="19" t="s">
        <v>46</v>
      </c>
      <c r="B42" s="20" t="s">
        <v>47</v>
      </c>
      <c r="C42" s="10">
        <v>927</v>
      </c>
      <c r="D42" s="10">
        <v>885</v>
      </c>
      <c r="E42" s="10">
        <v>884</v>
      </c>
      <c r="F42" s="10">
        <v>923</v>
      </c>
      <c r="G42" s="10">
        <v>895</v>
      </c>
      <c r="H42" s="10">
        <v>891</v>
      </c>
      <c r="I42" s="10">
        <v>905</v>
      </c>
      <c r="J42" s="10">
        <v>881</v>
      </c>
      <c r="K42" s="10">
        <v>843</v>
      </c>
      <c r="L42" s="10">
        <v>871</v>
      </c>
      <c r="M42" s="10" t="s">
        <v>6</v>
      </c>
    </row>
    <row r="43" spans="1:14" x14ac:dyDescent="0.2">
      <c r="A43" s="21" t="s">
        <v>48</v>
      </c>
      <c r="B43" s="20" t="s">
        <v>47</v>
      </c>
      <c r="C43" s="10">
        <v>396</v>
      </c>
      <c r="D43" s="10">
        <v>406</v>
      </c>
      <c r="E43" s="10">
        <v>422</v>
      </c>
      <c r="F43" s="10">
        <v>456</v>
      </c>
      <c r="G43" s="10">
        <v>464</v>
      </c>
      <c r="H43" s="10">
        <v>466</v>
      </c>
      <c r="I43" s="10">
        <v>467</v>
      </c>
      <c r="J43" s="10">
        <v>435</v>
      </c>
      <c r="K43" s="10">
        <v>421</v>
      </c>
      <c r="L43" s="10">
        <v>446</v>
      </c>
      <c r="M43" s="10" t="s">
        <v>6</v>
      </c>
    </row>
    <row r="44" spans="1:14" x14ac:dyDescent="0.2">
      <c r="A44" s="22" t="s">
        <v>49</v>
      </c>
      <c r="B44" s="20" t="s">
        <v>47</v>
      </c>
      <c r="C44" s="10" t="s">
        <v>6</v>
      </c>
      <c r="D44" s="10" t="s">
        <v>6</v>
      </c>
      <c r="E44" s="10" t="s">
        <v>6</v>
      </c>
      <c r="F44" s="10" t="s">
        <v>6</v>
      </c>
      <c r="G44" s="10" t="s">
        <v>6</v>
      </c>
      <c r="H44" s="10" t="s">
        <v>6</v>
      </c>
      <c r="I44" s="10" t="s">
        <v>6</v>
      </c>
      <c r="J44" s="10" t="s">
        <v>6</v>
      </c>
      <c r="K44" s="10" t="s">
        <v>6</v>
      </c>
      <c r="L44" s="10" t="s">
        <v>6</v>
      </c>
      <c r="M44" s="10" t="s">
        <v>6</v>
      </c>
    </row>
    <row r="45" spans="1:14" x14ac:dyDescent="0.2">
      <c r="A45" s="7" t="s">
        <v>50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4" ht="15" x14ac:dyDescent="0.25">
      <c r="A46" s="23" t="s">
        <v>51</v>
      </c>
      <c r="B46" s="14" t="s">
        <v>52</v>
      </c>
      <c r="C46" s="10">
        <v>3.140156764247358</v>
      </c>
      <c r="D46" s="10">
        <v>2.9482740072871958</v>
      </c>
      <c r="E46" s="10">
        <v>2.7044694298929755</v>
      </c>
      <c r="F46" s="10">
        <v>2.5972947473227914</v>
      </c>
      <c r="G46" s="10">
        <v>2.5821331153417217</v>
      </c>
      <c r="H46" s="10">
        <v>2.4607319699196513</v>
      </c>
      <c r="I46" s="10">
        <v>2.2470249721827824</v>
      </c>
      <c r="J46" s="10">
        <v>2.0190354500773182</v>
      </c>
      <c r="K46" s="10">
        <v>2.1460211894110564</v>
      </c>
      <c r="L46" s="10">
        <v>1.8202780283035986</v>
      </c>
      <c r="M46" s="10" t="s">
        <v>6</v>
      </c>
      <c r="N46" s="24"/>
    </row>
    <row r="47" spans="1:14" ht="15" x14ac:dyDescent="0.25">
      <c r="A47" s="25" t="s">
        <v>53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4"/>
    </row>
    <row r="48" spans="1:14" x14ac:dyDescent="0.2">
      <c r="A48" s="23" t="s">
        <v>54</v>
      </c>
      <c r="B48" s="14" t="s">
        <v>55</v>
      </c>
      <c r="C48" s="10" t="s">
        <v>6</v>
      </c>
      <c r="D48" s="10" t="s">
        <v>6</v>
      </c>
      <c r="E48" s="10" t="s">
        <v>6</v>
      </c>
      <c r="F48" s="10" t="s">
        <v>6</v>
      </c>
      <c r="G48" s="10" t="s">
        <v>6</v>
      </c>
      <c r="H48" s="10" t="s">
        <v>6</v>
      </c>
      <c r="I48" s="10" t="s">
        <v>6</v>
      </c>
      <c r="J48" s="10" t="s">
        <v>6</v>
      </c>
      <c r="K48" s="10" t="s">
        <v>6</v>
      </c>
      <c r="L48" s="10" t="s">
        <v>6</v>
      </c>
      <c r="M48" s="10" t="s">
        <v>6</v>
      </c>
    </row>
    <row r="49" spans="1:13" x14ac:dyDescent="0.2">
      <c r="A49" s="23" t="s">
        <v>56</v>
      </c>
      <c r="B49" s="14" t="s">
        <v>52</v>
      </c>
      <c r="C49" s="10" t="s">
        <v>6</v>
      </c>
      <c r="D49" s="10" t="s">
        <v>6</v>
      </c>
      <c r="E49" s="10" t="s">
        <v>6</v>
      </c>
      <c r="F49" s="10" t="s">
        <v>6</v>
      </c>
      <c r="G49" s="10" t="s">
        <v>6</v>
      </c>
      <c r="H49" s="10" t="s">
        <v>6</v>
      </c>
      <c r="I49" s="10" t="s">
        <v>6</v>
      </c>
      <c r="J49" s="10" t="s">
        <v>6</v>
      </c>
      <c r="K49" s="10" t="s">
        <v>6</v>
      </c>
      <c r="L49" s="10" t="s">
        <v>6</v>
      </c>
      <c r="M49" s="10" t="s">
        <v>6</v>
      </c>
    </row>
    <row r="50" spans="1:13" x14ac:dyDescent="0.2">
      <c r="A50" s="7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A51" s="23" t="s">
        <v>58</v>
      </c>
      <c r="B51" s="14" t="s">
        <v>55</v>
      </c>
      <c r="C51" s="10" t="s">
        <v>6</v>
      </c>
      <c r="D51" s="10" t="s">
        <v>6</v>
      </c>
      <c r="E51" s="10" t="s">
        <v>6</v>
      </c>
      <c r="F51" s="10" t="s">
        <v>6</v>
      </c>
      <c r="G51" s="10" t="s">
        <v>6</v>
      </c>
      <c r="H51" s="10" t="s">
        <v>6</v>
      </c>
      <c r="I51" s="10" t="s">
        <v>6</v>
      </c>
      <c r="J51" s="10" t="s">
        <v>6</v>
      </c>
      <c r="K51" s="10" t="s">
        <v>6</v>
      </c>
      <c r="L51" s="10" t="s">
        <v>6</v>
      </c>
      <c r="M51" s="10" t="s">
        <v>6</v>
      </c>
    </row>
    <row r="52" spans="1:13" ht="15" thickBot="1" x14ac:dyDescent="0.25">
      <c r="A52" s="26" t="s">
        <v>59</v>
      </c>
      <c r="B52" s="27" t="s">
        <v>55</v>
      </c>
      <c r="C52" s="28">
        <v>73</v>
      </c>
      <c r="D52" s="28">
        <v>88</v>
      </c>
      <c r="E52" s="28">
        <v>119</v>
      </c>
      <c r="F52" s="28">
        <v>81</v>
      </c>
      <c r="G52" s="28">
        <v>95</v>
      </c>
      <c r="H52" s="28">
        <v>83.5</v>
      </c>
      <c r="I52" s="28">
        <v>70.400000000000006</v>
      </c>
      <c r="J52" s="28">
        <v>47.4</v>
      </c>
      <c r="K52" s="28">
        <v>62.7</v>
      </c>
      <c r="L52" s="28">
        <v>110.2</v>
      </c>
      <c r="M52" s="28" t="s">
        <v>6</v>
      </c>
    </row>
    <row r="53" spans="1:13" ht="27.75" customHeight="1" thickTop="1" x14ac:dyDescent="0.2">
      <c r="A53" s="29" t="s">
        <v>60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11">
    <mergeCell ref="A40:M40"/>
    <mergeCell ref="A45:M45"/>
    <mergeCell ref="A47:M47"/>
    <mergeCell ref="A50:M50"/>
    <mergeCell ref="A53:M53"/>
    <mergeCell ref="A1:M1"/>
    <mergeCell ref="A2:B2"/>
    <mergeCell ref="A4:M4"/>
    <mergeCell ref="A10:M10"/>
    <mergeCell ref="A19:M19"/>
    <mergeCell ref="A33:M33"/>
  </mergeCells>
  <printOptions horizontalCentered="1" gridLines="1"/>
  <pageMargins left="0.25" right="0.25" top="0.5" bottom="0.5" header="0.5" footer="0.25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</vt:lpstr>
      <vt:lpstr>BM!Print_Area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Ramotar</dc:creator>
  <cp:lastModifiedBy>Marissa Ramotar</cp:lastModifiedBy>
  <dcterms:created xsi:type="dcterms:W3CDTF">2025-07-25T18:25:31Z</dcterms:created>
  <dcterms:modified xsi:type="dcterms:W3CDTF">2025-07-25T18:26:08Z</dcterms:modified>
</cp:coreProperties>
</file>