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ricomhq-my.sharepoint.com/personal/reanata_ramsey_caricom_org/Documents/Desktop/Revised Uploads 2608/"/>
    </mc:Choice>
  </mc:AlternateContent>
  <xr:revisionPtr revIDLastSave="57" documentId="11_FD5FD79BCC4E3D81E46B7667423FA6ECCBFCAB48" xr6:coauthVersionLast="47" xr6:coauthVersionMax="47" xr10:uidLastSave="{45838A83-1082-4FA3-93B8-A2157D5DBD8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1" i="1" l="1"/>
  <c r="M131" i="1"/>
  <c r="L131" i="1"/>
  <c r="K131" i="1"/>
  <c r="J131" i="1"/>
  <c r="I131" i="1"/>
  <c r="H131" i="1"/>
  <c r="G131" i="1"/>
  <c r="F131" i="1"/>
  <c r="E131" i="1"/>
  <c r="D131" i="1"/>
  <c r="N124" i="1"/>
  <c r="M124" i="1"/>
  <c r="L124" i="1"/>
  <c r="K124" i="1"/>
  <c r="J124" i="1"/>
  <c r="I124" i="1"/>
  <c r="H124" i="1"/>
  <c r="G124" i="1"/>
  <c r="F124" i="1"/>
  <c r="E124" i="1"/>
  <c r="D124" i="1"/>
  <c r="D74" i="1"/>
  <c r="D105" i="1" s="1"/>
  <c r="E74" i="1"/>
  <c r="F74" i="1"/>
  <c r="F105" i="1" s="1"/>
  <c r="G74" i="1"/>
  <c r="G105" i="1" s="1"/>
  <c r="H74" i="1"/>
  <c r="H105" i="1" s="1"/>
  <c r="I74" i="1"/>
  <c r="I105" i="1" s="1"/>
  <c r="J74" i="1"/>
  <c r="J105" i="1" s="1"/>
  <c r="K74" i="1"/>
  <c r="K105" i="1" s="1"/>
  <c r="L74" i="1"/>
  <c r="L105" i="1" s="1"/>
  <c r="M74" i="1"/>
  <c r="M105" i="1" s="1"/>
  <c r="N74" i="1"/>
  <c r="N105" i="1" s="1"/>
  <c r="D75" i="1"/>
  <c r="D106" i="1" s="1"/>
  <c r="E75" i="1"/>
  <c r="E106" i="1" s="1"/>
  <c r="F75" i="1"/>
  <c r="F106" i="1" s="1"/>
  <c r="G75" i="1"/>
  <c r="G106" i="1" s="1"/>
  <c r="H75" i="1"/>
  <c r="H106" i="1" s="1"/>
  <c r="I75" i="1"/>
  <c r="I106" i="1" s="1"/>
  <c r="J75" i="1"/>
  <c r="J106" i="1" s="1"/>
  <c r="K75" i="1"/>
  <c r="K106" i="1" s="1"/>
  <c r="L75" i="1"/>
  <c r="L106" i="1" s="1"/>
  <c r="M75" i="1"/>
  <c r="M106" i="1" s="1"/>
  <c r="N75" i="1"/>
  <c r="N106" i="1" s="1"/>
  <c r="D76" i="1"/>
  <c r="D107" i="1" s="1"/>
  <c r="E76" i="1"/>
  <c r="E107" i="1" s="1"/>
  <c r="F76" i="1"/>
  <c r="F107" i="1" s="1"/>
  <c r="G76" i="1"/>
  <c r="G107" i="1" s="1"/>
  <c r="H76" i="1"/>
  <c r="H107" i="1" s="1"/>
  <c r="I76" i="1"/>
  <c r="I107" i="1" s="1"/>
  <c r="J76" i="1"/>
  <c r="J107" i="1" s="1"/>
  <c r="K76" i="1"/>
  <c r="K107" i="1" s="1"/>
  <c r="L76" i="1"/>
  <c r="L107" i="1" s="1"/>
  <c r="M76" i="1"/>
  <c r="M107" i="1" s="1"/>
  <c r="N76" i="1"/>
  <c r="N107" i="1" s="1"/>
  <c r="D77" i="1"/>
  <c r="D108" i="1" s="1"/>
  <c r="E77" i="1"/>
  <c r="E108" i="1" s="1"/>
  <c r="F77" i="1"/>
  <c r="F108" i="1" s="1"/>
  <c r="G77" i="1"/>
  <c r="G108" i="1" s="1"/>
  <c r="H77" i="1"/>
  <c r="H108" i="1" s="1"/>
  <c r="I77" i="1"/>
  <c r="I108" i="1" s="1"/>
  <c r="J77" i="1"/>
  <c r="J108" i="1" s="1"/>
  <c r="K77" i="1"/>
  <c r="K108" i="1" s="1"/>
  <c r="L77" i="1"/>
  <c r="L108" i="1" s="1"/>
  <c r="M77" i="1"/>
  <c r="M108" i="1" s="1"/>
  <c r="N77" i="1"/>
  <c r="N108" i="1" s="1"/>
  <c r="D78" i="1"/>
  <c r="D109" i="1" s="1"/>
  <c r="E78" i="1"/>
  <c r="E109" i="1" s="1"/>
  <c r="F78" i="1"/>
  <c r="F109" i="1" s="1"/>
  <c r="G78" i="1"/>
  <c r="G109" i="1" s="1"/>
  <c r="H78" i="1"/>
  <c r="H109" i="1" s="1"/>
  <c r="I78" i="1"/>
  <c r="I109" i="1" s="1"/>
  <c r="J78" i="1"/>
  <c r="J109" i="1" s="1"/>
  <c r="K78" i="1"/>
  <c r="K109" i="1" s="1"/>
  <c r="L78" i="1"/>
  <c r="L109" i="1" s="1"/>
  <c r="M78" i="1"/>
  <c r="M109" i="1" s="1"/>
  <c r="N78" i="1"/>
  <c r="N109" i="1" s="1"/>
  <c r="D79" i="1"/>
  <c r="D110" i="1" s="1"/>
  <c r="E79" i="1"/>
  <c r="E110" i="1" s="1"/>
  <c r="F79" i="1"/>
  <c r="F110" i="1" s="1"/>
  <c r="G79" i="1"/>
  <c r="G110" i="1" s="1"/>
  <c r="H79" i="1"/>
  <c r="H110" i="1" s="1"/>
  <c r="I79" i="1"/>
  <c r="I110" i="1" s="1"/>
  <c r="J79" i="1"/>
  <c r="J110" i="1" s="1"/>
  <c r="K79" i="1"/>
  <c r="K110" i="1" s="1"/>
  <c r="L79" i="1"/>
  <c r="L110" i="1" s="1"/>
  <c r="M79" i="1"/>
  <c r="M110" i="1" s="1"/>
  <c r="N79" i="1"/>
  <c r="N110" i="1" s="1"/>
  <c r="D80" i="1"/>
  <c r="D111" i="1" s="1"/>
  <c r="E80" i="1"/>
  <c r="E111" i="1" s="1"/>
  <c r="F80" i="1"/>
  <c r="F111" i="1" s="1"/>
  <c r="G80" i="1"/>
  <c r="G111" i="1" s="1"/>
  <c r="H80" i="1"/>
  <c r="H111" i="1" s="1"/>
  <c r="I80" i="1"/>
  <c r="I111" i="1" s="1"/>
  <c r="J80" i="1"/>
  <c r="J111" i="1" s="1"/>
  <c r="K80" i="1"/>
  <c r="K111" i="1" s="1"/>
  <c r="L80" i="1"/>
  <c r="L111" i="1" s="1"/>
  <c r="M80" i="1"/>
  <c r="M111" i="1" s="1"/>
  <c r="N80" i="1"/>
  <c r="N111" i="1" s="1"/>
  <c r="D81" i="1"/>
  <c r="D112" i="1" s="1"/>
  <c r="E81" i="1"/>
  <c r="E112" i="1" s="1"/>
  <c r="F81" i="1"/>
  <c r="F112" i="1" s="1"/>
  <c r="G81" i="1"/>
  <c r="G112" i="1" s="1"/>
  <c r="H81" i="1"/>
  <c r="H112" i="1" s="1"/>
  <c r="I81" i="1"/>
  <c r="I112" i="1" s="1"/>
  <c r="J81" i="1"/>
  <c r="J112" i="1" s="1"/>
  <c r="K81" i="1"/>
  <c r="K112" i="1" s="1"/>
  <c r="L81" i="1"/>
  <c r="L112" i="1" s="1"/>
  <c r="M81" i="1"/>
  <c r="M112" i="1" s="1"/>
  <c r="N81" i="1"/>
  <c r="N112" i="1" s="1"/>
  <c r="D82" i="1"/>
  <c r="D113" i="1" s="1"/>
  <c r="E82" i="1"/>
  <c r="E113" i="1" s="1"/>
  <c r="F82" i="1"/>
  <c r="F113" i="1" s="1"/>
  <c r="G82" i="1"/>
  <c r="G113" i="1" s="1"/>
  <c r="H82" i="1"/>
  <c r="H113" i="1" s="1"/>
  <c r="I82" i="1"/>
  <c r="I113" i="1" s="1"/>
  <c r="J82" i="1"/>
  <c r="J113" i="1" s="1"/>
  <c r="K82" i="1"/>
  <c r="K113" i="1" s="1"/>
  <c r="L82" i="1"/>
  <c r="L113" i="1" s="1"/>
  <c r="M82" i="1"/>
  <c r="M113" i="1" s="1"/>
  <c r="N82" i="1"/>
  <c r="N113" i="1" s="1"/>
  <c r="D83" i="1"/>
  <c r="D114" i="1" s="1"/>
  <c r="E83" i="1"/>
  <c r="E114" i="1" s="1"/>
  <c r="F83" i="1"/>
  <c r="F114" i="1" s="1"/>
  <c r="G83" i="1"/>
  <c r="G114" i="1" s="1"/>
  <c r="H83" i="1"/>
  <c r="H114" i="1" s="1"/>
  <c r="I83" i="1"/>
  <c r="I114" i="1" s="1"/>
  <c r="J83" i="1"/>
  <c r="J114" i="1" s="1"/>
  <c r="K83" i="1"/>
  <c r="K114" i="1" s="1"/>
  <c r="L83" i="1"/>
  <c r="L114" i="1" s="1"/>
  <c r="M83" i="1"/>
  <c r="M114" i="1" s="1"/>
  <c r="N83" i="1"/>
  <c r="N114" i="1" s="1"/>
  <c r="D84" i="1"/>
  <c r="D115" i="1" s="1"/>
  <c r="E84" i="1"/>
  <c r="E115" i="1" s="1"/>
  <c r="F84" i="1"/>
  <c r="F115" i="1" s="1"/>
  <c r="G84" i="1"/>
  <c r="G115" i="1" s="1"/>
  <c r="H84" i="1"/>
  <c r="H115" i="1" s="1"/>
  <c r="I84" i="1"/>
  <c r="I115" i="1" s="1"/>
  <c r="J84" i="1"/>
  <c r="J115" i="1" s="1"/>
  <c r="K84" i="1"/>
  <c r="K115" i="1" s="1"/>
  <c r="L84" i="1"/>
  <c r="L115" i="1" s="1"/>
  <c r="M84" i="1"/>
  <c r="M115" i="1" s="1"/>
  <c r="N84" i="1"/>
  <c r="N115" i="1" s="1"/>
  <c r="D85" i="1"/>
  <c r="D116" i="1" s="1"/>
  <c r="E85" i="1"/>
  <c r="E116" i="1" s="1"/>
  <c r="F85" i="1"/>
  <c r="F116" i="1" s="1"/>
  <c r="G85" i="1"/>
  <c r="G116" i="1" s="1"/>
  <c r="H85" i="1"/>
  <c r="H116" i="1" s="1"/>
  <c r="I85" i="1"/>
  <c r="I116" i="1" s="1"/>
  <c r="J85" i="1"/>
  <c r="J116" i="1" s="1"/>
  <c r="K85" i="1"/>
  <c r="K116" i="1" s="1"/>
  <c r="L85" i="1"/>
  <c r="L116" i="1" s="1"/>
  <c r="M85" i="1"/>
  <c r="M116" i="1" s="1"/>
  <c r="N85" i="1"/>
  <c r="N116" i="1" s="1"/>
  <c r="D86" i="1"/>
  <c r="D117" i="1" s="1"/>
  <c r="E86" i="1"/>
  <c r="E117" i="1" s="1"/>
  <c r="F86" i="1"/>
  <c r="F117" i="1" s="1"/>
  <c r="G86" i="1"/>
  <c r="G117" i="1" s="1"/>
  <c r="H86" i="1"/>
  <c r="H117" i="1" s="1"/>
  <c r="I86" i="1"/>
  <c r="I117" i="1" s="1"/>
  <c r="J86" i="1"/>
  <c r="J117" i="1" s="1"/>
  <c r="K86" i="1"/>
  <c r="K117" i="1" s="1"/>
  <c r="L86" i="1"/>
  <c r="L117" i="1" s="1"/>
  <c r="M86" i="1"/>
  <c r="M117" i="1" s="1"/>
  <c r="N86" i="1"/>
  <c r="N117" i="1" s="1"/>
  <c r="D87" i="1"/>
  <c r="D118" i="1" s="1"/>
  <c r="E87" i="1"/>
  <c r="E118" i="1" s="1"/>
  <c r="F87" i="1"/>
  <c r="F118" i="1" s="1"/>
  <c r="G87" i="1"/>
  <c r="G118" i="1" s="1"/>
  <c r="H87" i="1"/>
  <c r="H118" i="1" s="1"/>
  <c r="I87" i="1"/>
  <c r="I118" i="1" s="1"/>
  <c r="J87" i="1"/>
  <c r="J118" i="1" s="1"/>
  <c r="K87" i="1"/>
  <c r="K118" i="1" s="1"/>
  <c r="L87" i="1"/>
  <c r="L118" i="1" s="1"/>
  <c r="M87" i="1"/>
  <c r="M118" i="1" s="1"/>
  <c r="N87" i="1"/>
  <c r="N118" i="1" s="1"/>
  <c r="D88" i="1"/>
  <c r="D119" i="1" s="1"/>
  <c r="E88" i="1"/>
  <c r="E119" i="1" s="1"/>
  <c r="F88" i="1"/>
  <c r="F119" i="1" s="1"/>
  <c r="G88" i="1"/>
  <c r="G119" i="1" s="1"/>
  <c r="H88" i="1"/>
  <c r="H119" i="1" s="1"/>
  <c r="I88" i="1"/>
  <c r="I119" i="1" s="1"/>
  <c r="J88" i="1"/>
  <c r="J119" i="1" s="1"/>
  <c r="K88" i="1"/>
  <c r="K119" i="1" s="1"/>
  <c r="L88" i="1"/>
  <c r="L119" i="1" s="1"/>
  <c r="M88" i="1"/>
  <c r="M119" i="1" s="1"/>
  <c r="N88" i="1"/>
  <c r="N119" i="1" s="1"/>
  <c r="D89" i="1"/>
  <c r="D120" i="1" s="1"/>
  <c r="E89" i="1"/>
  <c r="E120" i="1" s="1"/>
  <c r="F89" i="1"/>
  <c r="F120" i="1" s="1"/>
  <c r="G89" i="1"/>
  <c r="G120" i="1" s="1"/>
  <c r="H89" i="1"/>
  <c r="H120" i="1" s="1"/>
  <c r="I89" i="1"/>
  <c r="I120" i="1" s="1"/>
  <c r="J89" i="1"/>
  <c r="J120" i="1" s="1"/>
  <c r="K89" i="1"/>
  <c r="K120" i="1" s="1"/>
  <c r="L89" i="1"/>
  <c r="L120" i="1" s="1"/>
  <c r="M89" i="1"/>
  <c r="M120" i="1" s="1"/>
  <c r="N89" i="1"/>
  <c r="N120" i="1" s="1"/>
  <c r="D90" i="1"/>
  <c r="D121" i="1" s="1"/>
  <c r="E90" i="1"/>
  <c r="E121" i="1" s="1"/>
  <c r="F90" i="1"/>
  <c r="F121" i="1" s="1"/>
  <c r="G90" i="1"/>
  <c r="G121" i="1" s="1"/>
  <c r="H90" i="1"/>
  <c r="H121" i="1" s="1"/>
  <c r="I90" i="1"/>
  <c r="I121" i="1" s="1"/>
  <c r="J90" i="1"/>
  <c r="J121" i="1" s="1"/>
  <c r="K90" i="1"/>
  <c r="K121" i="1" s="1"/>
  <c r="L90" i="1"/>
  <c r="L121" i="1" s="1"/>
  <c r="M90" i="1"/>
  <c r="M121" i="1" s="1"/>
  <c r="N90" i="1"/>
  <c r="N121" i="1" s="1"/>
  <c r="D91" i="1"/>
  <c r="D122" i="1" s="1"/>
  <c r="E91" i="1"/>
  <c r="E122" i="1" s="1"/>
  <c r="F91" i="1"/>
  <c r="F122" i="1" s="1"/>
  <c r="G91" i="1"/>
  <c r="G122" i="1" s="1"/>
  <c r="H91" i="1"/>
  <c r="H122" i="1" s="1"/>
  <c r="I91" i="1"/>
  <c r="I122" i="1" s="1"/>
  <c r="J91" i="1"/>
  <c r="J122" i="1" s="1"/>
  <c r="K91" i="1"/>
  <c r="K122" i="1" s="1"/>
  <c r="L91" i="1"/>
  <c r="L122" i="1" s="1"/>
  <c r="M91" i="1"/>
  <c r="M122" i="1" s="1"/>
  <c r="N91" i="1"/>
  <c r="N122" i="1" s="1"/>
  <c r="D92" i="1"/>
  <c r="D123" i="1" s="1"/>
  <c r="E92" i="1"/>
  <c r="E123" i="1" s="1"/>
  <c r="F92" i="1"/>
  <c r="F123" i="1" s="1"/>
  <c r="G92" i="1"/>
  <c r="G123" i="1" s="1"/>
  <c r="H92" i="1"/>
  <c r="H123" i="1" s="1"/>
  <c r="I92" i="1"/>
  <c r="I123" i="1" s="1"/>
  <c r="J92" i="1"/>
  <c r="J123" i="1" s="1"/>
  <c r="K92" i="1"/>
  <c r="K123" i="1" s="1"/>
  <c r="L92" i="1"/>
  <c r="L123" i="1" s="1"/>
  <c r="M92" i="1"/>
  <c r="M123" i="1" s="1"/>
  <c r="N92" i="1"/>
  <c r="N123" i="1" s="1"/>
  <c r="D94" i="1"/>
  <c r="E94" i="1"/>
  <c r="F94" i="1"/>
  <c r="G94" i="1"/>
  <c r="H94" i="1"/>
  <c r="I94" i="1"/>
  <c r="J94" i="1"/>
  <c r="K94" i="1"/>
  <c r="L94" i="1"/>
  <c r="M94" i="1"/>
  <c r="N94" i="1"/>
  <c r="D95" i="1"/>
  <c r="D126" i="1" s="1"/>
  <c r="E95" i="1"/>
  <c r="E126" i="1" s="1"/>
  <c r="F95" i="1"/>
  <c r="F126" i="1" s="1"/>
  <c r="G95" i="1"/>
  <c r="G126" i="1" s="1"/>
  <c r="H95" i="1"/>
  <c r="H126" i="1" s="1"/>
  <c r="I95" i="1"/>
  <c r="I126" i="1" s="1"/>
  <c r="J95" i="1"/>
  <c r="J126" i="1" s="1"/>
  <c r="K95" i="1"/>
  <c r="K126" i="1" s="1"/>
  <c r="L95" i="1"/>
  <c r="L126" i="1" s="1"/>
  <c r="M95" i="1"/>
  <c r="M126" i="1" s="1"/>
  <c r="N95" i="1"/>
  <c r="N126" i="1" s="1"/>
  <c r="D96" i="1"/>
  <c r="D127" i="1" s="1"/>
  <c r="E96" i="1"/>
  <c r="E127" i="1" s="1"/>
  <c r="F96" i="1"/>
  <c r="F127" i="1" s="1"/>
  <c r="G96" i="1"/>
  <c r="G127" i="1" s="1"/>
  <c r="H96" i="1"/>
  <c r="H127" i="1" s="1"/>
  <c r="I96" i="1"/>
  <c r="I127" i="1" s="1"/>
  <c r="J96" i="1"/>
  <c r="J127" i="1" s="1"/>
  <c r="K96" i="1"/>
  <c r="K127" i="1" s="1"/>
  <c r="L96" i="1"/>
  <c r="L127" i="1" s="1"/>
  <c r="M96" i="1"/>
  <c r="M127" i="1" s="1"/>
  <c r="N96" i="1"/>
  <c r="N127" i="1" s="1"/>
  <c r="D97" i="1"/>
  <c r="D128" i="1" s="1"/>
  <c r="E97" i="1"/>
  <c r="E128" i="1" s="1"/>
  <c r="F97" i="1"/>
  <c r="F128" i="1" s="1"/>
  <c r="G97" i="1"/>
  <c r="G128" i="1" s="1"/>
  <c r="H97" i="1"/>
  <c r="H128" i="1" s="1"/>
  <c r="I97" i="1"/>
  <c r="I128" i="1" s="1"/>
  <c r="J97" i="1"/>
  <c r="J128" i="1" s="1"/>
  <c r="K97" i="1"/>
  <c r="K128" i="1" s="1"/>
  <c r="L97" i="1"/>
  <c r="L128" i="1" s="1"/>
  <c r="M97" i="1"/>
  <c r="M128" i="1" s="1"/>
  <c r="N97" i="1"/>
  <c r="N128" i="1" s="1"/>
  <c r="D98" i="1"/>
  <c r="D129" i="1" s="1"/>
  <c r="E98" i="1"/>
  <c r="E129" i="1" s="1"/>
  <c r="F98" i="1"/>
  <c r="F129" i="1" s="1"/>
  <c r="G98" i="1"/>
  <c r="G129" i="1" s="1"/>
  <c r="H98" i="1"/>
  <c r="H129" i="1" s="1"/>
  <c r="I98" i="1"/>
  <c r="I129" i="1" s="1"/>
  <c r="J98" i="1"/>
  <c r="J129" i="1" s="1"/>
  <c r="K98" i="1"/>
  <c r="K129" i="1" s="1"/>
  <c r="L98" i="1"/>
  <c r="L129" i="1" s="1"/>
  <c r="M98" i="1"/>
  <c r="M129" i="1" s="1"/>
  <c r="N98" i="1"/>
  <c r="N129" i="1" s="1"/>
  <c r="D99" i="1"/>
  <c r="D130" i="1" s="1"/>
  <c r="E99" i="1"/>
  <c r="E130" i="1" s="1"/>
  <c r="F99" i="1"/>
  <c r="F130" i="1" s="1"/>
  <c r="G99" i="1"/>
  <c r="G130" i="1" s="1"/>
  <c r="H99" i="1"/>
  <c r="H130" i="1" s="1"/>
  <c r="I99" i="1"/>
  <c r="I130" i="1" s="1"/>
  <c r="J99" i="1"/>
  <c r="J130" i="1" s="1"/>
  <c r="K99" i="1"/>
  <c r="K130" i="1" s="1"/>
  <c r="L99" i="1"/>
  <c r="L130" i="1" s="1"/>
  <c r="M99" i="1"/>
  <c r="M130" i="1" s="1"/>
  <c r="N99" i="1"/>
  <c r="N130" i="1" s="1"/>
  <c r="E73" i="1"/>
  <c r="E105" i="1" s="1"/>
  <c r="F73" i="1"/>
  <c r="G73" i="1"/>
  <c r="H73" i="1"/>
  <c r="I73" i="1"/>
  <c r="J73" i="1"/>
  <c r="K73" i="1"/>
  <c r="L73" i="1"/>
  <c r="M73" i="1"/>
  <c r="N73" i="1"/>
  <c r="D73" i="1"/>
</calcChain>
</file>

<file path=xl/sharedStrings.xml><?xml version="1.0" encoding="utf-8"?>
<sst xmlns="http://schemas.openxmlformats.org/spreadsheetml/2006/main" count="190" uniqueCount="47">
  <si>
    <t>Data in Millions of Eastern Caribbean Dollars</t>
  </si>
  <si>
    <t>COUNTRY</t>
  </si>
  <si>
    <t>CARICOM MEMBER STATES</t>
  </si>
  <si>
    <t>THE BAHAMAS</t>
  </si>
  <si>
    <t>CSME COUNTRIES</t>
  </si>
  <si>
    <t>MDCs</t>
  </si>
  <si>
    <t>BARBADOS</t>
  </si>
  <si>
    <t>GUYANA</t>
  </si>
  <si>
    <t>JAMAICA</t>
  </si>
  <si>
    <t>SURINAME</t>
  </si>
  <si>
    <t xml:space="preserve">TRINIDAD AND TOBAGO </t>
  </si>
  <si>
    <t>LDCs</t>
  </si>
  <si>
    <t>BELIZE</t>
  </si>
  <si>
    <t>HAITI</t>
  </si>
  <si>
    <t xml:space="preserve">OECS </t>
  </si>
  <si>
    <t>ANTIGUA AND BARBUDA</t>
  </si>
  <si>
    <t>DOMINICA</t>
  </si>
  <si>
    <t>GRENADA</t>
  </si>
  <si>
    <t>MONTSERRAT</t>
  </si>
  <si>
    <t>ST. KITTS AND NEVIS</t>
  </si>
  <si>
    <t>SAINT LUCIA</t>
  </si>
  <si>
    <t>ST. VINCENT AND THE GRENADINES</t>
  </si>
  <si>
    <t>ASSOCIATE MEMBERS</t>
  </si>
  <si>
    <t>ANGUILLA</t>
  </si>
  <si>
    <t>BERMUDA</t>
  </si>
  <si>
    <t>BRITISH VIRGIN ISLANDS</t>
  </si>
  <si>
    <t>CAYMAN ISLANDS</t>
  </si>
  <si>
    <t>TURKS AND CAICOS ISLANDS</t>
  </si>
  <si>
    <t>Source: Compiled from official national data sources</t>
  </si>
  <si>
    <t>Revised: August 2025</t>
  </si>
  <si>
    <t>Classifications follow CARICOM designations: More Developed Countries (MDCs), Less Developed Countries (LDCs), OECS members, and Associate Members.</t>
  </si>
  <si>
    <t>Gross Domestic Product at Constant (2012) Prices by Development Classification: MDCs, LDCs, OECS &amp; Associate Members</t>
  </si>
  <si>
    <t>Constant price GDP (base year 2012), adjusted using normalised Implicit Price Deflators for cross-country comparability.</t>
  </si>
  <si>
    <t>…</t>
  </si>
  <si>
    <r>
      <t xml:space="preserve">2012 </t>
    </r>
    <r>
      <rPr>
        <b/>
        <vertAlign val="superscript"/>
        <sz val="8"/>
        <rFont val="Arial"/>
        <family val="2"/>
      </rPr>
      <t>R</t>
    </r>
  </si>
  <si>
    <r>
      <t xml:space="preserve">2013 </t>
    </r>
    <r>
      <rPr>
        <b/>
        <vertAlign val="superscript"/>
        <sz val="8"/>
        <rFont val="Arial"/>
        <family val="2"/>
      </rPr>
      <t>R</t>
    </r>
  </si>
  <si>
    <r>
      <t xml:space="preserve">2014 </t>
    </r>
    <r>
      <rPr>
        <b/>
        <vertAlign val="superscript"/>
        <sz val="8"/>
        <rFont val="Arial"/>
        <family val="2"/>
      </rPr>
      <t>R</t>
    </r>
  </si>
  <si>
    <r>
      <t xml:space="preserve">2015 </t>
    </r>
    <r>
      <rPr>
        <b/>
        <vertAlign val="superscript"/>
        <sz val="8"/>
        <rFont val="Arial"/>
        <family val="2"/>
      </rPr>
      <t>R</t>
    </r>
  </si>
  <si>
    <r>
      <t xml:space="preserve">2016 </t>
    </r>
    <r>
      <rPr>
        <b/>
        <vertAlign val="superscript"/>
        <sz val="8"/>
        <rFont val="Arial"/>
        <family val="2"/>
      </rPr>
      <t>R</t>
    </r>
  </si>
  <si>
    <r>
      <t xml:space="preserve">2017 </t>
    </r>
    <r>
      <rPr>
        <b/>
        <vertAlign val="superscript"/>
        <sz val="8"/>
        <rFont val="Arial"/>
        <family val="2"/>
      </rPr>
      <t>R</t>
    </r>
  </si>
  <si>
    <r>
      <t xml:space="preserve">2018 </t>
    </r>
    <r>
      <rPr>
        <b/>
        <vertAlign val="superscript"/>
        <sz val="8"/>
        <rFont val="Arial"/>
        <family val="2"/>
      </rPr>
      <t>R</t>
    </r>
  </si>
  <si>
    <r>
      <t xml:space="preserve">2019 </t>
    </r>
    <r>
      <rPr>
        <b/>
        <vertAlign val="superscript"/>
        <sz val="8"/>
        <rFont val="Arial"/>
        <family val="2"/>
      </rPr>
      <t>R</t>
    </r>
  </si>
  <si>
    <r>
      <t xml:space="preserve">2020 </t>
    </r>
    <r>
      <rPr>
        <b/>
        <vertAlign val="superscript"/>
        <sz val="8"/>
        <rFont val="Arial"/>
        <family val="2"/>
      </rPr>
      <t>R</t>
    </r>
  </si>
  <si>
    <r>
      <t xml:space="preserve">2021 </t>
    </r>
    <r>
      <rPr>
        <b/>
        <vertAlign val="superscript"/>
        <sz val="8"/>
        <rFont val="Arial"/>
        <family val="2"/>
      </rPr>
      <t>R</t>
    </r>
  </si>
  <si>
    <r>
      <t>2022</t>
    </r>
    <r>
      <rPr>
        <b/>
        <vertAlign val="superscript"/>
        <sz val="8"/>
        <rFont val="Arial"/>
        <family val="2"/>
      </rPr>
      <t xml:space="preserve"> Pv</t>
    </r>
  </si>
  <si>
    <r>
      <t>2023</t>
    </r>
    <r>
      <rPr>
        <b/>
        <vertAlign val="superscript"/>
        <sz val="8"/>
        <rFont val="Arial"/>
        <family val="2"/>
      </rPr>
      <t xml:space="preserve"> Pv</t>
    </r>
  </si>
  <si>
    <t>Note: 
R-Revised data
Pv-Provisional data
… data not yet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</si>
</sst>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6.15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</font>
    <font>
      <b/>
      <sz val="8"/>
      <color rgb="FF262626"/>
      <name val="Arial"/>
      <family val="2"/>
    </font>
    <font>
      <b/>
      <sz val="8"/>
      <color rgb="FF000000"/>
      <name val="Calibri"/>
      <family val="2"/>
    </font>
    <font>
      <b/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BD7C3"/>
        <bgColor rgb="FF000000"/>
      </patternFill>
    </fill>
    <fill>
      <patternFill patternType="solid">
        <fgColor theme="8" tint="0.39997558519241921"/>
        <bgColor rgb="FF000000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9" fontId="2" fillId="0" borderId="1" applyFill="0" applyProtection="0">
      <alignment horizontal="center"/>
    </xf>
    <xf numFmtId="49" fontId="2" fillId="0" borderId="1" applyFill="0" applyProtection="0">
      <alignment horizontal="center"/>
    </xf>
  </cellStyleXfs>
  <cellXfs count="37">
    <xf numFmtId="0" fontId="0" fillId="0" borderId="0" xfId="0"/>
    <xf numFmtId="0" fontId="6" fillId="2" borderId="0" xfId="0" applyFont="1" applyFill="1" applyAlignment="1">
      <alignment wrapText="1"/>
    </xf>
    <xf numFmtId="0" fontId="7" fillId="0" borderId="0" xfId="0" applyFont="1"/>
    <xf numFmtId="49" fontId="1" fillId="4" borderId="2" xfId="1" applyFont="1" applyFill="1" applyBorder="1" applyAlignment="1">
      <alignment horizontal="center" vertical="center"/>
    </xf>
    <xf numFmtId="49" fontId="1" fillId="4" borderId="2" xfId="2" applyFont="1" applyFill="1" applyBorder="1" applyAlignment="1">
      <alignment horizontal="center" vertical="center"/>
    </xf>
    <xf numFmtId="0" fontId="9" fillId="0" borderId="0" xfId="0" applyFont="1"/>
    <xf numFmtId="0" fontId="1" fillId="3" borderId="0" xfId="0" applyFont="1" applyFill="1" applyAlignment="1">
      <alignment horizontal="left" vertical="center"/>
    </xf>
    <xf numFmtId="164" fontId="1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left" vertical="center" indent="1"/>
    </xf>
    <xf numFmtId="0" fontId="1" fillId="3" borderId="0" xfId="0" applyFont="1" applyFill="1" applyAlignment="1">
      <alignment horizontal="left" vertical="center" indent="1"/>
    </xf>
    <xf numFmtId="164" fontId="3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center" indent="3"/>
    </xf>
    <xf numFmtId="0" fontId="3" fillId="3" borderId="0" xfId="0" applyFont="1" applyFill="1" applyAlignment="1">
      <alignment horizontal="left" vertical="center" indent="3"/>
    </xf>
    <xf numFmtId="0" fontId="3" fillId="3" borderId="0" xfId="0" applyFont="1" applyFill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7" fillId="3" borderId="3" xfId="0" applyFont="1" applyFill="1" applyBorder="1"/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7" fillId="3" borderId="0" xfId="0" applyFont="1" applyFill="1"/>
    <xf numFmtId="0" fontId="11" fillId="3" borderId="0" xfId="0" applyFont="1" applyFill="1" applyAlignment="1">
      <alignment wrapText="1"/>
    </xf>
    <xf numFmtId="0" fontId="1" fillId="5" borderId="0" xfId="0" applyFont="1" applyFill="1" applyAlignment="1">
      <alignment horizontal="right"/>
    </xf>
    <xf numFmtId="0" fontId="7" fillId="5" borderId="0" xfId="0" applyFont="1" applyFill="1"/>
    <xf numFmtId="0" fontId="8" fillId="5" borderId="0" xfId="0" applyFont="1" applyFill="1"/>
    <xf numFmtId="0" fontId="10" fillId="5" borderId="0" xfId="0" applyFont="1" applyFill="1" applyAlignment="1">
      <alignment horizontal="left"/>
    </xf>
    <xf numFmtId="0" fontId="9" fillId="5" borderId="0" xfId="0" applyFont="1" applyFill="1"/>
    <xf numFmtId="0" fontId="10" fillId="5" borderId="0" xfId="0" applyFont="1" applyFill="1" applyAlignment="1">
      <alignment horizontal="right"/>
    </xf>
    <xf numFmtId="164" fontId="1" fillId="3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6" fillId="2" borderId="0" xfId="0" applyFont="1" applyFill="1"/>
    <xf numFmtId="3" fontId="1" fillId="3" borderId="0" xfId="0" applyNumberFormat="1" applyFont="1" applyFill="1"/>
    <xf numFmtId="3" fontId="3" fillId="3" borderId="0" xfId="0" applyNumberFormat="1" applyFont="1" applyFill="1" applyAlignment="1">
      <alignment vertical="center"/>
    </xf>
    <xf numFmtId="0" fontId="3" fillId="3" borderId="0" xfId="0" applyFont="1" applyFill="1"/>
    <xf numFmtId="3" fontId="1" fillId="3" borderId="0" xfId="0" applyNumberFormat="1" applyFont="1" applyFill="1" applyAlignment="1">
      <alignment vertical="center"/>
    </xf>
    <xf numFmtId="164" fontId="1" fillId="3" borderId="0" xfId="0" applyNumberFormat="1" applyFont="1" applyFill="1"/>
  </cellXfs>
  <cellStyles count="3">
    <cellStyle name="Normal" xfId="0" builtinId="0"/>
    <cellStyle name="s44 3" xfId="2" xr:uid="{00000000-0005-0000-0000-000001000000}"/>
    <cellStyle name="s44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32"/>
  <sheetViews>
    <sheetView showGridLines="0" tabSelected="1" workbookViewId="0">
      <pane xSplit="15" ySplit="5" topLeftCell="P6" activePane="bottomRight" state="frozen"/>
      <selection pane="topRight" activeCell="P1" sqref="P1"/>
      <selection pane="bottomLeft" activeCell="A6" sqref="A6"/>
      <selection pane="bottomRight" activeCell="P4" sqref="P4"/>
    </sheetView>
  </sheetViews>
  <sheetFormatPr defaultRowHeight="14.4" x14ac:dyDescent="0.3"/>
  <cols>
    <col min="1" max="1" width="3.6640625" customWidth="1"/>
    <col min="2" max="2" width="34.5546875" customWidth="1"/>
    <col min="4" max="15" width="11" customWidth="1"/>
  </cols>
  <sheetData>
    <row r="1" spans="2:15" s="2" customFormat="1" ht="20.25" customHeight="1" x14ac:dyDescent="0.3">
      <c r="B1" s="23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5" s="2" customFormat="1" ht="15.6" x14ac:dyDescent="0.3">
      <c r="B2" s="25" t="s">
        <v>31</v>
      </c>
      <c r="C2" s="25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2:15" s="2" customFormat="1" ht="15.6" x14ac:dyDescent="0.3">
      <c r="B3" s="26" t="s">
        <v>0</v>
      </c>
      <c r="C3" s="25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2:15" s="2" customFormat="1" x14ac:dyDescent="0.3">
      <c r="B4" s="24"/>
      <c r="C4" s="27"/>
      <c r="D4" s="24"/>
      <c r="E4" s="24"/>
      <c r="F4" s="24"/>
      <c r="G4" s="24"/>
      <c r="H4" s="24"/>
      <c r="I4" s="24"/>
      <c r="J4" s="24"/>
      <c r="K4" s="24"/>
      <c r="L4" s="24"/>
      <c r="M4" s="24"/>
      <c r="N4" s="28"/>
      <c r="O4" s="28"/>
    </row>
    <row r="5" spans="2:15" s="2" customFormat="1" ht="35.25" customHeight="1" thickBot="1" x14ac:dyDescent="0.35">
      <c r="B5" s="3" t="s">
        <v>1</v>
      </c>
      <c r="C5" s="3"/>
      <c r="D5" s="4" t="s">
        <v>34</v>
      </c>
      <c r="E5" s="4" t="s">
        <v>35</v>
      </c>
      <c r="F5" s="4" t="s">
        <v>36</v>
      </c>
      <c r="G5" s="4" t="s">
        <v>37</v>
      </c>
      <c r="H5" s="4" t="s">
        <v>38</v>
      </c>
      <c r="I5" s="4" t="s">
        <v>39</v>
      </c>
      <c r="J5" s="4" t="s">
        <v>40</v>
      </c>
      <c r="K5" s="4" t="s">
        <v>41</v>
      </c>
      <c r="L5" s="4" t="s">
        <v>42</v>
      </c>
      <c r="M5" s="4" t="s">
        <v>43</v>
      </c>
      <c r="N5" s="4" t="s">
        <v>44</v>
      </c>
      <c r="O5" s="4" t="s">
        <v>45</v>
      </c>
    </row>
    <row r="6" spans="2:15" s="5" customFormat="1" ht="15" thickTop="1" x14ac:dyDescent="0.3">
      <c r="B6" s="6" t="s">
        <v>2</v>
      </c>
      <c r="C6" s="6"/>
      <c r="D6" s="7">
        <v>237535.93</v>
      </c>
      <c r="E6" s="7">
        <v>245133.69662647878</v>
      </c>
      <c r="F6" s="7">
        <v>250638.28009700624</v>
      </c>
      <c r="G6" s="7">
        <v>256846.89461449411</v>
      </c>
      <c r="H6" s="7">
        <v>251850.85235543037</v>
      </c>
      <c r="I6" s="7">
        <v>251510.20150069811</v>
      </c>
      <c r="J6" s="7">
        <v>255375.84271153982</v>
      </c>
      <c r="K6" s="7">
        <v>255991.13319826729</v>
      </c>
      <c r="L6" s="10" t="s">
        <v>33</v>
      </c>
      <c r="M6" s="10" t="s">
        <v>33</v>
      </c>
      <c r="N6" s="10" t="s">
        <v>33</v>
      </c>
      <c r="O6" s="10" t="s">
        <v>33</v>
      </c>
    </row>
    <row r="7" spans="2:15" s="2" customFormat="1" x14ac:dyDescent="0.3">
      <c r="B7" s="8" t="s">
        <v>3</v>
      </c>
      <c r="C7" s="9"/>
      <c r="D7" s="10">
        <v>28945.099999999995</v>
      </c>
      <c r="E7" s="10">
        <v>28116.310138384437</v>
      </c>
      <c r="F7" s="10">
        <v>28635.922878641595</v>
      </c>
      <c r="G7" s="10">
        <v>28921.146535791449</v>
      </c>
      <c r="H7" s="10">
        <v>28643.108917904159</v>
      </c>
      <c r="I7" s="10">
        <v>29444.840236617471</v>
      </c>
      <c r="J7" s="10">
        <v>30219.246862826218</v>
      </c>
      <c r="K7" s="10">
        <v>29809.110325655529</v>
      </c>
      <c r="L7" s="10">
        <v>23422.939334589981</v>
      </c>
      <c r="M7" s="10">
        <v>27030.774627066949</v>
      </c>
      <c r="N7" s="10">
        <v>29945.201488973693</v>
      </c>
      <c r="O7" s="10">
        <v>30735.665807855577</v>
      </c>
    </row>
    <row r="8" spans="2:15" s="5" customFormat="1" x14ac:dyDescent="0.3">
      <c r="B8" s="9" t="s">
        <v>4</v>
      </c>
      <c r="C8" s="9"/>
      <c r="D8" s="7">
        <v>208590.83000000002</v>
      </c>
      <c r="E8" s="7">
        <v>217324.69889837175</v>
      </c>
      <c r="F8" s="7">
        <v>222336.14308415717</v>
      </c>
      <c r="G8" s="7">
        <v>228342.08507740518</v>
      </c>
      <c r="H8" s="7">
        <v>223566.14986829818</v>
      </c>
      <c r="I8" s="7">
        <v>222276.07846524665</v>
      </c>
      <c r="J8" s="7">
        <v>225314.18181892892</v>
      </c>
      <c r="K8" s="7">
        <v>226424.57380931923</v>
      </c>
      <c r="L8" s="10" t="s">
        <v>33</v>
      </c>
      <c r="M8" s="10" t="s">
        <v>33</v>
      </c>
      <c r="N8" s="10" t="s">
        <v>33</v>
      </c>
      <c r="O8" s="10" t="s">
        <v>33</v>
      </c>
    </row>
    <row r="9" spans="2:15" s="5" customFormat="1" x14ac:dyDescent="0.3">
      <c r="B9" s="11" t="s">
        <v>5</v>
      </c>
      <c r="C9" s="11"/>
      <c r="D9" s="7">
        <v>150916.1</v>
      </c>
      <c r="E9" s="7">
        <v>154365.51148253615</v>
      </c>
      <c r="F9" s="7">
        <v>157504.24014557569</v>
      </c>
      <c r="G9" s="7">
        <v>162582.17585778094</v>
      </c>
      <c r="H9" s="7">
        <v>156101.15300299326</v>
      </c>
      <c r="I9" s="7">
        <v>153176.97899311571</v>
      </c>
      <c r="J9" s="7">
        <v>154583.26685155835</v>
      </c>
      <c r="K9" s="7">
        <v>156044.39364173909</v>
      </c>
      <c r="L9" s="10" t="s">
        <v>33</v>
      </c>
      <c r="M9" s="10" t="s">
        <v>33</v>
      </c>
      <c r="N9" s="10" t="s">
        <v>33</v>
      </c>
      <c r="O9" s="10" t="s">
        <v>33</v>
      </c>
    </row>
    <row r="10" spans="2:15" s="2" customFormat="1" x14ac:dyDescent="0.3">
      <c r="B10" s="12" t="s">
        <v>6</v>
      </c>
      <c r="C10" s="11"/>
      <c r="D10" s="10">
        <v>13002.000000000002</v>
      </c>
      <c r="E10" s="10">
        <v>12870.661192163399</v>
      </c>
      <c r="F10" s="10">
        <v>12881.229720716961</v>
      </c>
      <c r="G10" s="10">
        <v>12772.292580241769</v>
      </c>
      <c r="H10" s="10">
        <v>13001.187036265112</v>
      </c>
      <c r="I10" s="10">
        <v>13017.807628178409</v>
      </c>
      <c r="J10" s="10">
        <v>12864.970446019175</v>
      </c>
      <c r="K10" s="10">
        <v>12948.976698624427</v>
      </c>
      <c r="L10" s="10">
        <v>10999.579991663193</v>
      </c>
      <c r="M10" s="10">
        <v>10971.577907461444</v>
      </c>
      <c r="N10" s="10">
        <v>12928.110629428929</v>
      </c>
      <c r="O10" s="10">
        <v>13457.350020842017</v>
      </c>
    </row>
    <row r="11" spans="2:15" s="2" customFormat="1" x14ac:dyDescent="0.3">
      <c r="B11" s="12" t="s">
        <v>7</v>
      </c>
      <c r="C11" s="11"/>
      <c r="D11" s="10">
        <v>10990.8</v>
      </c>
      <c r="E11" s="10">
        <v>11392.3</v>
      </c>
      <c r="F11" s="10">
        <v>11584.4</v>
      </c>
      <c r="G11" s="10">
        <v>11664.1</v>
      </c>
      <c r="H11" s="10">
        <v>12108.199999999999</v>
      </c>
      <c r="I11" s="10">
        <v>12560.399999999998</v>
      </c>
      <c r="J11" s="10">
        <v>13118.199999999999</v>
      </c>
      <c r="K11" s="10">
        <v>13820.299999999997</v>
      </c>
      <c r="L11" s="10">
        <v>19829.400000000001</v>
      </c>
      <c r="M11" s="10">
        <v>23807.1</v>
      </c>
      <c r="N11" s="10">
        <v>38885.300000000003</v>
      </c>
      <c r="O11" s="10">
        <v>52026.6</v>
      </c>
    </row>
    <row r="12" spans="2:15" s="2" customFormat="1" x14ac:dyDescent="0.3">
      <c r="B12" s="12" t="s">
        <v>8</v>
      </c>
      <c r="C12" s="11"/>
      <c r="D12" s="10">
        <v>39877.9</v>
      </c>
      <c r="E12" s="10">
        <v>40084.328151941874</v>
      </c>
      <c r="F12" s="10">
        <v>40360.783553067573</v>
      </c>
      <c r="G12" s="10">
        <v>40732.719586123923</v>
      </c>
      <c r="H12" s="10">
        <v>41292.937579594494</v>
      </c>
      <c r="I12" s="10">
        <v>41704.697804795374</v>
      </c>
      <c r="J12" s="10">
        <v>42492.778377784089</v>
      </c>
      <c r="K12" s="10">
        <v>42872.021602059605</v>
      </c>
      <c r="L12" s="10" t="s">
        <v>33</v>
      </c>
      <c r="M12" s="10" t="s">
        <v>33</v>
      </c>
      <c r="N12" s="10" t="s">
        <v>33</v>
      </c>
      <c r="O12" s="10" t="s">
        <v>33</v>
      </c>
    </row>
    <row r="13" spans="2:15" s="2" customFormat="1" x14ac:dyDescent="0.3">
      <c r="B13" s="12" t="s">
        <v>9</v>
      </c>
      <c r="C13" s="11"/>
      <c r="D13" s="10">
        <v>13445.8</v>
      </c>
      <c r="E13" s="10">
        <v>13840.016182474468</v>
      </c>
      <c r="F13" s="10">
        <v>13875.137511954832</v>
      </c>
      <c r="G13" s="10">
        <v>19346.598171553149</v>
      </c>
      <c r="H13" s="10">
        <v>18396.52472722411</v>
      </c>
      <c r="I13" s="10">
        <v>18684.547283553235</v>
      </c>
      <c r="J13" s="10">
        <v>19609.178504951615</v>
      </c>
      <c r="K13" s="10">
        <v>19838.158511327529</v>
      </c>
      <c r="L13" s="10">
        <v>16668.942481052229</v>
      </c>
      <c r="M13" s="10">
        <v>16262.973097767401</v>
      </c>
      <c r="N13" s="10">
        <v>16654.285548276959</v>
      </c>
      <c r="O13" s="10">
        <v>17077.262504499125</v>
      </c>
    </row>
    <row r="14" spans="2:15" s="2" customFormat="1" x14ac:dyDescent="0.3">
      <c r="B14" s="12" t="s">
        <v>10</v>
      </c>
      <c r="C14" s="11"/>
      <c r="D14" s="10">
        <v>73599.600000000006</v>
      </c>
      <c r="E14" s="10">
        <v>76122.01370884465</v>
      </c>
      <c r="F14" s="10">
        <v>78607.727218230648</v>
      </c>
      <c r="G14" s="10">
        <v>79145.730142175467</v>
      </c>
      <c r="H14" s="10">
        <v>72600.694571136657</v>
      </c>
      <c r="I14" s="10">
        <v>68842.874148088566</v>
      </c>
      <c r="J14" s="10">
        <v>68456.572048609218</v>
      </c>
      <c r="K14" s="10">
        <v>68553.972577962821</v>
      </c>
      <c r="L14" s="10">
        <v>62876.341721105666</v>
      </c>
      <c r="M14" s="10">
        <v>62939.9420667616</v>
      </c>
      <c r="N14" s="10">
        <v>62274.138448244012</v>
      </c>
      <c r="O14" s="10">
        <v>63935.547477689986</v>
      </c>
    </row>
    <row r="15" spans="2:15" s="5" customFormat="1" x14ac:dyDescent="0.3">
      <c r="B15" s="11" t="s">
        <v>11</v>
      </c>
      <c r="C15" s="11"/>
      <c r="D15" s="7">
        <v>57674.73000000001</v>
      </c>
      <c r="E15" s="7">
        <v>59577.128678093904</v>
      </c>
      <c r="F15" s="7">
        <v>61387.565609156649</v>
      </c>
      <c r="G15" s="7">
        <v>62307.183461833243</v>
      </c>
      <c r="H15" s="7">
        <v>63631.039183545727</v>
      </c>
      <c r="I15" s="7">
        <v>64803.758790827706</v>
      </c>
      <c r="J15" s="7">
        <v>66268.391594408327</v>
      </c>
      <c r="K15" s="7">
        <v>66073.058263944855</v>
      </c>
      <c r="L15" s="7">
        <v>60595.578550859093</v>
      </c>
      <c r="M15" s="7">
        <v>61832.336140560881</v>
      </c>
      <c r="N15" s="7">
        <v>63743.430229887941</v>
      </c>
      <c r="O15" s="7">
        <v>63610.086087044969</v>
      </c>
    </row>
    <row r="16" spans="2:15" s="2" customFormat="1" x14ac:dyDescent="0.3">
      <c r="B16" s="12" t="s">
        <v>12</v>
      </c>
      <c r="C16" s="11"/>
      <c r="D16" s="10">
        <v>5155.3</v>
      </c>
      <c r="E16" s="10">
        <v>5384.8815806809844</v>
      </c>
      <c r="F16" s="10">
        <v>5602.042856067309</v>
      </c>
      <c r="G16" s="10">
        <v>5763.2157239925482</v>
      </c>
      <c r="H16" s="10">
        <v>5766.223766681097</v>
      </c>
      <c r="I16" s="10">
        <v>5661.815575297861</v>
      </c>
      <c r="J16" s="10">
        <v>5724.5963372169645</v>
      </c>
      <c r="K16" s="10">
        <v>5968.9270304353568</v>
      </c>
      <c r="L16" s="10">
        <v>5138.9983493007603</v>
      </c>
      <c r="M16" s="10">
        <v>6051.1145193773655</v>
      </c>
      <c r="N16" s="10">
        <v>6635.159969131736</v>
      </c>
      <c r="O16" s="10">
        <v>6711.4284063317609</v>
      </c>
    </row>
    <row r="17" spans="2:15" s="2" customFormat="1" x14ac:dyDescent="0.3">
      <c r="B17" s="12" t="s">
        <v>13</v>
      </c>
      <c r="C17" s="11"/>
      <c r="D17" s="10">
        <v>36686.300000000003</v>
      </c>
      <c r="E17" s="10">
        <v>38272.905416733185</v>
      </c>
      <c r="F17" s="10">
        <v>39378.463862363227</v>
      </c>
      <c r="G17" s="10">
        <v>39929.794923972753</v>
      </c>
      <c r="H17" s="10">
        <v>40653.489350395532</v>
      </c>
      <c r="I17" s="10">
        <v>41674.024642583332</v>
      </c>
      <c r="J17" s="10">
        <v>42369.077658497568</v>
      </c>
      <c r="K17" s="10">
        <v>41655.295090992353</v>
      </c>
      <c r="L17" s="10">
        <v>40262.614550354134</v>
      </c>
      <c r="M17" s="10">
        <v>39538.598310330126</v>
      </c>
      <c r="N17" s="10">
        <v>38873.538322049571</v>
      </c>
      <c r="O17" s="10">
        <v>38149.007180263623</v>
      </c>
    </row>
    <row r="18" spans="2:15" s="5" customFormat="1" x14ac:dyDescent="0.3">
      <c r="B18" s="13" t="s">
        <v>14</v>
      </c>
      <c r="C18" s="13"/>
      <c r="D18" s="7">
        <v>15833.13</v>
      </c>
      <c r="E18" s="7">
        <v>15938.41438653956</v>
      </c>
      <c r="F18" s="7">
        <v>16424.964238336393</v>
      </c>
      <c r="G18" s="7">
        <v>16631.942905253662</v>
      </c>
      <c r="H18" s="7">
        <v>17221.301208306024</v>
      </c>
      <c r="I18" s="7">
        <v>17487.102383875143</v>
      </c>
      <c r="J18" s="7">
        <v>18181.345114690408</v>
      </c>
      <c r="K18" s="7">
        <v>18432.204973103184</v>
      </c>
      <c r="L18" s="7">
        <v>15270.797482855683</v>
      </c>
      <c r="M18" s="7">
        <v>16262.28576734731</v>
      </c>
      <c r="N18" s="7">
        <v>18172.34604221574</v>
      </c>
      <c r="O18" s="7">
        <v>18658.381661299736</v>
      </c>
    </row>
    <row r="19" spans="2:15" s="2" customFormat="1" x14ac:dyDescent="0.3">
      <c r="B19" s="14" t="s">
        <v>15</v>
      </c>
      <c r="C19" s="13"/>
      <c r="D19" s="10">
        <v>3583.2999999999997</v>
      </c>
      <c r="E19" s="10">
        <v>3600.4826763100732</v>
      </c>
      <c r="F19" s="10">
        <v>3679.5609601017331</v>
      </c>
      <c r="G19" s="10">
        <v>3733.0076272982565</v>
      </c>
      <c r="H19" s="10">
        <v>3886.5125311291267</v>
      </c>
      <c r="I19" s="10">
        <v>3982.4886954909134</v>
      </c>
      <c r="J19" s="10">
        <v>4258.7405632384889</v>
      </c>
      <c r="K19" s="10">
        <v>4390.7908546600966</v>
      </c>
      <c r="L19" s="10">
        <v>3561.6555237641073</v>
      </c>
      <c r="M19" s="10">
        <v>3853.4762252953951</v>
      </c>
      <c r="N19" s="10">
        <v>4221.5272532188847</v>
      </c>
      <c r="O19" s="10">
        <v>4309.0544772956082</v>
      </c>
    </row>
    <row r="20" spans="2:15" s="2" customFormat="1" x14ac:dyDescent="0.3">
      <c r="B20" s="14" t="s">
        <v>16</v>
      </c>
      <c r="C20" s="13"/>
      <c r="D20" s="10">
        <v>1405</v>
      </c>
      <c r="E20" s="10">
        <v>1405.0791014525389</v>
      </c>
      <c r="F20" s="10">
        <v>1437.9062042562775</v>
      </c>
      <c r="G20" s="10">
        <v>1389.3379123972525</v>
      </c>
      <c r="H20" s="10">
        <v>1409.5087827947305</v>
      </c>
      <c r="I20" s="10">
        <v>1303.1173291296027</v>
      </c>
      <c r="J20" s="10">
        <v>1341.7979394212362</v>
      </c>
      <c r="K20" s="10">
        <v>1394.7168111699134</v>
      </c>
      <c r="L20" s="10">
        <v>1175.6848890890665</v>
      </c>
      <c r="M20" s="10">
        <v>1238.9660511203695</v>
      </c>
      <c r="N20" s="10">
        <v>1367.7432158540703</v>
      </c>
      <c r="O20" s="10">
        <v>1417.6562324062604</v>
      </c>
    </row>
    <row r="21" spans="2:15" s="2" customFormat="1" x14ac:dyDescent="0.3">
      <c r="B21" s="14" t="s">
        <v>17</v>
      </c>
      <c r="C21" s="13"/>
      <c r="D21" s="10">
        <v>2159.6999999999998</v>
      </c>
      <c r="E21" s="10">
        <v>2210.5110362528071</v>
      </c>
      <c r="F21" s="10">
        <v>2372.7599133782483</v>
      </c>
      <c r="G21" s="10">
        <v>2525.6549406480585</v>
      </c>
      <c r="H21" s="10">
        <v>2620.1172762271417</v>
      </c>
      <c r="I21" s="10">
        <v>2736.4052614693614</v>
      </c>
      <c r="J21" s="10">
        <v>2855.8111966634583</v>
      </c>
      <c r="K21" s="10">
        <v>2875.0962945139554</v>
      </c>
      <c r="L21" s="10">
        <v>2479.5785691369906</v>
      </c>
      <c r="M21" s="10">
        <v>2595.8665543792113</v>
      </c>
      <c r="N21" s="10">
        <v>2785.8305421880013</v>
      </c>
      <c r="O21" s="10">
        <v>2885.2585017645165</v>
      </c>
    </row>
    <row r="22" spans="2:15" s="2" customFormat="1" x14ac:dyDescent="0.3">
      <c r="B22" s="14" t="s">
        <v>18</v>
      </c>
      <c r="C22" s="13"/>
      <c r="D22" s="10">
        <v>170.6</v>
      </c>
      <c r="E22" s="10">
        <v>161.38124223602486</v>
      </c>
      <c r="F22" s="10">
        <v>164.45416149068325</v>
      </c>
      <c r="G22" s="10">
        <v>175.15639751552797</v>
      </c>
      <c r="H22" s="10">
        <v>175.47428571428571</v>
      </c>
      <c r="I22" s="10">
        <v>174.73254658385093</v>
      </c>
      <c r="J22" s="10">
        <v>184.90496894409938</v>
      </c>
      <c r="K22" s="10">
        <v>183.31552795031058</v>
      </c>
      <c r="L22" s="10">
        <v>180.3485714285714</v>
      </c>
      <c r="M22" s="10">
        <v>189.24944099378885</v>
      </c>
      <c r="N22" s="10">
        <v>198.99801242236026</v>
      </c>
      <c r="O22" s="10">
        <v>199.20993788819874</v>
      </c>
    </row>
    <row r="23" spans="2:15" s="2" customFormat="1" x14ac:dyDescent="0.3">
      <c r="B23" s="14" t="s">
        <v>19</v>
      </c>
      <c r="C23" s="13"/>
      <c r="D23" s="10">
        <v>2228.5299999999997</v>
      </c>
      <c r="E23" s="10">
        <v>2355.6904023139623</v>
      </c>
      <c r="F23" s="10">
        <v>2534.3009581909023</v>
      </c>
      <c r="G23" s="10">
        <v>2552.4667299500388</v>
      </c>
      <c r="H23" s="10">
        <v>2652.554272416513</v>
      </c>
      <c r="I23" s="10">
        <v>2653.0230665264257</v>
      </c>
      <c r="J23" s="10">
        <v>2707.520381803839</v>
      </c>
      <c r="K23" s="10">
        <v>2782.5274393899549</v>
      </c>
      <c r="L23" s="10">
        <v>2355.3388067315277</v>
      </c>
      <c r="M23" s="10">
        <v>2366.5898653694449</v>
      </c>
      <c r="N23" s="10">
        <v>2615.6367362608471</v>
      </c>
      <c r="O23" s="10">
        <v>2675.8767793846955</v>
      </c>
    </row>
    <row r="24" spans="2:15" s="2" customFormat="1" x14ac:dyDescent="0.3">
      <c r="B24" s="14" t="s">
        <v>20</v>
      </c>
      <c r="C24" s="13"/>
      <c r="D24" s="10">
        <v>4314.8999999999996</v>
      </c>
      <c r="E24" s="10">
        <v>4228.3798490832987</v>
      </c>
      <c r="F24" s="10">
        <v>4284.5365483699816</v>
      </c>
      <c r="G24" s="10">
        <v>4288.9032553204015</v>
      </c>
      <c r="H24" s="10">
        <v>4435.9213753463418</v>
      </c>
      <c r="I24" s="10">
        <v>4585.8478069916873</v>
      </c>
      <c r="J24" s="10">
        <v>4718.2310994517484</v>
      </c>
      <c r="K24" s="10">
        <v>4685.188270353121</v>
      </c>
      <c r="L24" s="10">
        <v>3543.8073848965396</v>
      </c>
      <c r="M24" s="10">
        <v>3954.8459340918462</v>
      </c>
      <c r="N24" s="10">
        <v>4761.1774503330762</v>
      </c>
      <c r="O24" s="10">
        <v>4866.3938902316804</v>
      </c>
    </row>
    <row r="25" spans="2:15" s="2" customFormat="1" x14ac:dyDescent="0.3">
      <c r="B25" s="14" t="s">
        <v>21</v>
      </c>
      <c r="C25" s="13"/>
      <c r="D25" s="10">
        <v>1971.1</v>
      </c>
      <c r="E25" s="10">
        <v>2019.6554062606488</v>
      </c>
      <c r="F25" s="10">
        <v>2042.7815977800499</v>
      </c>
      <c r="G25" s="10">
        <v>2099.6854632199015</v>
      </c>
      <c r="H25" s="10">
        <v>2186.8165084465213</v>
      </c>
      <c r="I25" s="10">
        <v>2220.6901416678834</v>
      </c>
      <c r="J25" s="10">
        <v>2291.2202278370087</v>
      </c>
      <c r="K25" s="10">
        <v>2307.7252275935934</v>
      </c>
      <c r="L25" s="10">
        <v>2198.7154617594078</v>
      </c>
      <c r="M25" s="10">
        <v>2246.9829901173262</v>
      </c>
      <c r="N25" s="10">
        <v>2360.3109244924781</v>
      </c>
      <c r="O25" s="10">
        <v>2449.8409522418574</v>
      </c>
    </row>
    <row r="26" spans="2:15" s="2" customFormat="1" x14ac:dyDescent="0.3">
      <c r="B26" s="15"/>
      <c r="C26" s="6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2:15" s="30" customFormat="1" x14ac:dyDescent="0.2">
      <c r="B27" s="6" t="s">
        <v>22</v>
      </c>
      <c r="C27" s="6"/>
      <c r="D27" s="29">
        <v>34663.299999999996</v>
      </c>
      <c r="E27" s="29">
        <v>34885.22039448205</v>
      </c>
      <c r="F27" s="29">
        <v>34827.430252786515</v>
      </c>
      <c r="G27" s="29">
        <v>35626.01926671448</v>
      </c>
      <c r="H27" s="29">
        <v>36317.941545051457</v>
      </c>
      <c r="I27" s="29">
        <v>36742.215546328101</v>
      </c>
      <c r="J27" s="29">
        <v>38211.430634967073</v>
      </c>
      <c r="K27" s="29">
        <v>38839.755185335074</v>
      </c>
      <c r="L27" s="10" t="s">
        <v>33</v>
      </c>
      <c r="M27" s="10" t="s">
        <v>33</v>
      </c>
      <c r="N27" s="10" t="s">
        <v>33</v>
      </c>
      <c r="O27" s="10" t="s">
        <v>33</v>
      </c>
    </row>
    <row r="28" spans="2:15" s="2" customFormat="1" x14ac:dyDescent="0.3">
      <c r="B28" s="8" t="s">
        <v>23</v>
      </c>
      <c r="C28" s="9"/>
      <c r="D28" s="10">
        <v>772.6</v>
      </c>
      <c r="E28" s="10">
        <v>767.04930013625653</v>
      </c>
      <c r="F28" s="10">
        <v>807.81823361823353</v>
      </c>
      <c r="G28" s="10">
        <v>849.83128948346337</v>
      </c>
      <c r="H28" s="10">
        <v>809.15805772327508</v>
      </c>
      <c r="I28" s="10">
        <v>757.8619348445435</v>
      </c>
      <c r="J28" s="10">
        <v>817.9626161278336</v>
      </c>
      <c r="K28" s="10">
        <v>873.37391304347852</v>
      </c>
      <c r="L28" s="10">
        <v>616.12768487551091</v>
      </c>
      <c r="M28" s="10">
        <v>682.73608324043096</v>
      </c>
      <c r="N28" s="10">
        <v>882.75268177876876</v>
      </c>
      <c r="O28" s="10">
        <v>894.71539700235337</v>
      </c>
    </row>
    <row r="29" spans="2:15" s="2" customFormat="1" x14ac:dyDescent="0.3">
      <c r="B29" s="8" t="s">
        <v>24</v>
      </c>
      <c r="C29" s="9"/>
      <c r="D29" s="10">
        <v>17221.099999999999</v>
      </c>
      <c r="E29" s="10">
        <v>17172.997193042585</v>
      </c>
      <c r="F29" s="10">
        <v>16537.331879016365</v>
      </c>
      <c r="G29" s="10">
        <v>16665.606030902807</v>
      </c>
      <c r="H29" s="10">
        <v>16556.120500956789</v>
      </c>
      <c r="I29" s="10">
        <v>17154.011831605403</v>
      </c>
      <c r="J29" s="10">
        <v>17079.742671579126</v>
      </c>
      <c r="K29" s="10">
        <v>17132.075377716847</v>
      </c>
      <c r="L29" s="10">
        <v>15962.459069488474</v>
      </c>
      <c r="M29" s="10">
        <v>16697.969678119553</v>
      </c>
      <c r="N29" s="10">
        <v>17779.348322051806</v>
      </c>
      <c r="O29" s="10">
        <v>18653.560275897526</v>
      </c>
    </row>
    <row r="30" spans="2:15" s="2" customFormat="1" x14ac:dyDescent="0.3">
      <c r="B30" s="8" t="s">
        <v>25</v>
      </c>
      <c r="C30" s="9"/>
      <c r="D30" s="10">
        <v>3105</v>
      </c>
      <c r="E30" s="10">
        <v>3213.7010844661672</v>
      </c>
      <c r="F30" s="10">
        <v>3268.2413319077441</v>
      </c>
      <c r="G30" s="10">
        <v>3313.9602871544221</v>
      </c>
      <c r="H30" s="10">
        <v>3582.0137467542386</v>
      </c>
      <c r="I30" s="10">
        <v>3448.3664273713152</v>
      </c>
      <c r="J30" s="10">
        <v>3542.0808003665807</v>
      </c>
      <c r="K30" s="10">
        <v>3948.0499465404</v>
      </c>
      <c r="L30" s="10">
        <v>3525.4815946234912</v>
      </c>
      <c r="M30" s="10">
        <v>3679.4273713151056</v>
      </c>
      <c r="N30" s="10">
        <v>3909.5397892164342</v>
      </c>
      <c r="O30" s="10">
        <v>4053.4311898579494</v>
      </c>
    </row>
    <row r="31" spans="2:15" s="2" customFormat="1" x14ac:dyDescent="0.3">
      <c r="B31" s="8" t="s">
        <v>26</v>
      </c>
      <c r="C31" s="9"/>
      <c r="D31" s="10">
        <v>11632.1</v>
      </c>
      <c r="E31" s="10">
        <v>11780.890945492012</v>
      </c>
      <c r="F31" s="10">
        <v>12093.673483166773</v>
      </c>
      <c r="G31" s="10">
        <v>12436.27267396567</v>
      </c>
      <c r="H31" s="10">
        <v>12839.187251313066</v>
      </c>
      <c r="I31" s="10">
        <v>12913.534004037629</v>
      </c>
      <c r="J31" s="10">
        <v>14164.664154736673</v>
      </c>
      <c r="K31" s="10">
        <v>14100.451166472603</v>
      </c>
      <c r="L31" s="10">
        <v>13712.542355730167</v>
      </c>
      <c r="M31" s="10">
        <v>14597.882585422652</v>
      </c>
      <c r="N31" s="10">
        <v>15376.818288279987</v>
      </c>
      <c r="O31" s="10">
        <v>15986.500636638548</v>
      </c>
    </row>
    <row r="32" spans="2:15" s="2" customFormat="1" x14ac:dyDescent="0.3">
      <c r="B32" s="8" t="s">
        <v>27</v>
      </c>
      <c r="C32" s="9"/>
      <c r="D32" s="10">
        <v>1932.5</v>
      </c>
      <c r="E32" s="10">
        <v>1950.5818713450292</v>
      </c>
      <c r="F32" s="10">
        <v>2120.3653250773991</v>
      </c>
      <c r="G32" s="10">
        <v>2360.3489852081188</v>
      </c>
      <c r="H32" s="10">
        <v>2531.4619883040941</v>
      </c>
      <c r="I32" s="10">
        <v>2468.4413484692118</v>
      </c>
      <c r="J32" s="10">
        <v>2606.9803921568628</v>
      </c>
      <c r="K32" s="10">
        <v>2785.8047815617474</v>
      </c>
      <c r="L32" s="10" t="s">
        <v>33</v>
      </c>
      <c r="M32" s="10" t="s">
        <v>33</v>
      </c>
      <c r="N32" s="10" t="s">
        <v>33</v>
      </c>
      <c r="O32" s="10" t="s">
        <v>33</v>
      </c>
    </row>
    <row r="33" spans="2:15" s="2" customFormat="1" ht="15" thickBot="1" x14ac:dyDescent="0.35">
      <c r="B33" s="16" t="s">
        <v>28</v>
      </c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2:15" s="2" customFormat="1" ht="30.75" customHeight="1" x14ac:dyDescent="0.3">
      <c r="B34" s="19" t="s">
        <v>29</v>
      </c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2:15" s="2" customFormat="1" ht="42" x14ac:dyDescent="0.3">
      <c r="B35" s="1" t="s">
        <v>46</v>
      </c>
      <c r="C35" s="22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2:15" s="2" customFormat="1" x14ac:dyDescent="0.3">
      <c r="B36" s="31" t="s">
        <v>30</v>
      </c>
      <c r="C36" s="1"/>
      <c r="D36" s="1"/>
      <c r="E36" s="1"/>
      <c r="F36" s="1"/>
      <c r="G36" s="1"/>
    </row>
    <row r="37" spans="2:15" ht="15" customHeight="1" x14ac:dyDescent="0.3">
      <c r="B37" s="31" t="s">
        <v>32</v>
      </c>
      <c r="C37" s="1"/>
      <c r="D37" s="1"/>
      <c r="E37" s="1"/>
      <c r="F37" s="1"/>
      <c r="G37" s="1"/>
    </row>
    <row r="41" spans="2:15" s="2" customFormat="1" ht="35.25" customHeight="1" thickBot="1" x14ac:dyDescent="0.35">
      <c r="B41" s="3" t="s">
        <v>1</v>
      </c>
      <c r="C41" s="3"/>
      <c r="D41" s="4" t="s">
        <v>34</v>
      </c>
      <c r="E41" s="4" t="s">
        <v>35</v>
      </c>
      <c r="F41" s="4" t="s">
        <v>36</v>
      </c>
      <c r="G41" s="4" t="s">
        <v>37</v>
      </c>
      <c r="H41" s="4" t="s">
        <v>38</v>
      </c>
      <c r="I41" s="4" t="s">
        <v>39</v>
      </c>
      <c r="J41" s="4" t="s">
        <v>40</v>
      </c>
      <c r="K41" s="4" t="s">
        <v>41</v>
      </c>
      <c r="L41" s="4" t="s">
        <v>42</v>
      </c>
      <c r="M41" s="4" t="s">
        <v>43</v>
      </c>
      <c r="N41" s="4" t="s">
        <v>44</v>
      </c>
      <c r="O41" s="4" t="s">
        <v>45</v>
      </c>
    </row>
    <row r="42" spans="2:15" s="5" customFormat="1" ht="15" thickTop="1" x14ac:dyDescent="0.3">
      <c r="B42" s="6" t="s">
        <v>2</v>
      </c>
      <c r="C42" s="6"/>
      <c r="D42" s="32">
        <v>17312607</v>
      </c>
      <c r="E42" s="32">
        <v>17510789</v>
      </c>
      <c r="F42" s="32">
        <v>17707834</v>
      </c>
      <c r="G42" s="32">
        <v>17905870</v>
      </c>
      <c r="H42" s="32">
        <v>18099559</v>
      </c>
      <c r="I42" s="32">
        <v>18288557</v>
      </c>
      <c r="J42" s="32">
        <v>18489543</v>
      </c>
      <c r="K42" s="32">
        <v>18710312</v>
      </c>
      <c r="L42" s="32">
        <v>18907293</v>
      </c>
      <c r="M42" s="32">
        <v>19095105</v>
      </c>
      <c r="N42" s="7"/>
      <c r="O42" s="7"/>
    </row>
    <row r="43" spans="2:15" s="2" customFormat="1" x14ac:dyDescent="0.3">
      <c r="B43" s="8" t="s">
        <v>3</v>
      </c>
      <c r="C43" s="9"/>
      <c r="D43" s="33">
        <v>358600</v>
      </c>
      <c r="E43" s="33">
        <v>362230</v>
      </c>
      <c r="F43" s="33">
        <v>365920</v>
      </c>
      <c r="G43" s="33">
        <v>369670</v>
      </c>
      <c r="H43" s="33">
        <v>373480</v>
      </c>
      <c r="I43" s="33">
        <v>377360</v>
      </c>
      <c r="J43" s="33">
        <v>381320</v>
      </c>
      <c r="K43" s="33">
        <v>385340</v>
      </c>
      <c r="L43" s="33">
        <v>389410</v>
      </c>
      <c r="M43" s="33">
        <v>393450</v>
      </c>
      <c r="N43" s="7"/>
      <c r="O43" s="7"/>
    </row>
    <row r="44" spans="2:15" s="5" customFormat="1" x14ac:dyDescent="0.3">
      <c r="B44" s="9" t="s">
        <v>4</v>
      </c>
      <c r="C44" s="9"/>
      <c r="D44" s="32">
        <v>16954007</v>
      </c>
      <c r="E44" s="32">
        <v>17148559</v>
      </c>
      <c r="F44" s="32">
        <v>17341914</v>
      </c>
      <c r="G44" s="32">
        <v>17536200</v>
      </c>
      <c r="H44" s="32">
        <v>17726079</v>
      </c>
      <c r="I44" s="32">
        <v>17911197</v>
      </c>
      <c r="J44" s="32">
        <v>18108223</v>
      </c>
      <c r="K44" s="32">
        <v>18324972</v>
      </c>
      <c r="L44" s="32">
        <v>18517883</v>
      </c>
      <c r="M44" s="32">
        <v>18701655</v>
      </c>
      <c r="N44" s="7"/>
      <c r="O44" s="7"/>
    </row>
    <row r="45" spans="2:15" s="5" customFormat="1" x14ac:dyDescent="0.3">
      <c r="B45" s="11" t="s">
        <v>5</v>
      </c>
      <c r="C45" s="11"/>
      <c r="D45" s="32">
        <v>5611227</v>
      </c>
      <c r="E45" s="32">
        <v>5627916</v>
      </c>
      <c r="F45" s="32">
        <v>5642583</v>
      </c>
      <c r="G45" s="32">
        <v>5658006</v>
      </c>
      <c r="H45" s="32">
        <v>5670675</v>
      </c>
      <c r="I45" s="32">
        <v>5681933</v>
      </c>
      <c r="J45" s="32">
        <v>5699037</v>
      </c>
      <c r="K45" s="32">
        <v>5735977</v>
      </c>
      <c r="L45" s="32">
        <v>5752625</v>
      </c>
      <c r="M45" s="32">
        <v>5764948</v>
      </c>
      <c r="N45" s="7"/>
      <c r="O45" s="7"/>
    </row>
    <row r="46" spans="2:15" s="2" customFormat="1" x14ac:dyDescent="0.3">
      <c r="B46" s="12" t="s">
        <v>6</v>
      </c>
      <c r="C46" s="11"/>
      <c r="D46" s="33">
        <v>277667</v>
      </c>
      <c r="E46" s="33">
        <v>277493</v>
      </c>
      <c r="F46" s="33">
        <v>276937</v>
      </c>
      <c r="G46" s="33">
        <v>276633</v>
      </c>
      <c r="H46" s="33">
        <v>275895</v>
      </c>
      <c r="I46" s="33">
        <v>274853</v>
      </c>
      <c r="J46" s="33">
        <v>273800</v>
      </c>
      <c r="K46" s="33">
        <v>272900</v>
      </c>
      <c r="L46" s="33">
        <v>271400</v>
      </c>
      <c r="M46" s="33">
        <v>269090</v>
      </c>
      <c r="N46" s="7"/>
      <c r="O46" s="7"/>
    </row>
    <row r="47" spans="2:15" s="2" customFormat="1" x14ac:dyDescent="0.3">
      <c r="B47" s="12" t="s">
        <v>7</v>
      </c>
      <c r="C47" s="11"/>
      <c r="D47" s="33">
        <v>746724</v>
      </c>
      <c r="E47" s="33">
        <v>746263</v>
      </c>
      <c r="F47" s="33">
        <v>745873</v>
      </c>
      <c r="G47" s="33">
        <v>744945</v>
      </c>
      <c r="H47" s="33">
        <v>743458</v>
      </c>
      <c r="I47" s="33">
        <v>741365</v>
      </c>
      <c r="J47" s="33">
        <v>744962</v>
      </c>
      <c r="K47" s="33">
        <v>767000</v>
      </c>
      <c r="L47" s="33">
        <v>770000</v>
      </c>
      <c r="M47" s="33">
        <v>773000</v>
      </c>
      <c r="N47" s="7"/>
      <c r="O47" s="7"/>
    </row>
    <row r="48" spans="2:15" s="2" customFormat="1" x14ac:dyDescent="0.3">
      <c r="B48" s="12" t="s">
        <v>8</v>
      </c>
      <c r="C48" s="11"/>
      <c r="D48" s="33">
        <v>2710004</v>
      </c>
      <c r="E48" s="33">
        <v>2713381</v>
      </c>
      <c r="F48" s="33">
        <v>2715657</v>
      </c>
      <c r="G48" s="33">
        <v>2719470</v>
      </c>
      <c r="H48" s="33">
        <v>2721664</v>
      </c>
      <c r="I48" s="33">
        <v>2725882</v>
      </c>
      <c r="J48" s="33">
        <v>2730982</v>
      </c>
      <c r="K48" s="33">
        <v>2734092</v>
      </c>
      <c r="L48" s="33">
        <v>2735600</v>
      </c>
      <c r="M48" s="33">
        <v>2738800</v>
      </c>
      <c r="N48" s="7"/>
      <c r="O48" s="7"/>
    </row>
    <row r="49" spans="2:15" s="2" customFormat="1" x14ac:dyDescent="0.3">
      <c r="B49" s="12" t="s">
        <v>9</v>
      </c>
      <c r="C49" s="11"/>
      <c r="D49" s="33">
        <v>541638</v>
      </c>
      <c r="E49" s="33">
        <v>550222</v>
      </c>
      <c r="F49" s="33">
        <v>558773</v>
      </c>
      <c r="G49" s="33">
        <v>567291</v>
      </c>
      <c r="H49" s="33">
        <v>575763</v>
      </c>
      <c r="I49" s="33">
        <v>583200</v>
      </c>
      <c r="J49" s="33">
        <v>590100</v>
      </c>
      <c r="K49" s="33">
        <v>598000</v>
      </c>
      <c r="L49" s="33">
        <v>608900</v>
      </c>
      <c r="M49" s="33">
        <v>616500</v>
      </c>
      <c r="N49" s="7"/>
      <c r="O49" s="7"/>
    </row>
    <row r="50" spans="2:15" s="2" customFormat="1" x14ac:dyDescent="0.3">
      <c r="B50" s="12" t="s">
        <v>10</v>
      </c>
      <c r="C50" s="11"/>
      <c r="D50" s="33">
        <v>1335194</v>
      </c>
      <c r="E50" s="33">
        <v>1340557</v>
      </c>
      <c r="F50" s="33">
        <v>1345343</v>
      </c>
      <c r="G50" s="33">
        <v>1349667</v>
      </c>
      <c r="H50" s="33">
        <v>1353895</v>
      </c>
      <c r="I50" s="33">
        <v>1356633</v>
      </c>
      <c r="J50" s="33">
        <v>1359193</v>
      </c>
      <c r="K50" s="33">
        <v>1363985</v>
      </c>
      <c r="L50" s="33">
        <v>1366725</v>
      </c>
      <c r="M50" s="33">
        <v>1367558</v>
      </c>
      <c r="N50" s="7"/>
      <c r="O50" s="7"/>
    </row>
    <row r="51" spans="2:15" s="5" customFormat="1" x14ac:dyDescent="0.3">
      <c r="B51" s="11" t="s">
        <v>11</v>
      </c>
      <c r="C51" s="11"/>
      <c r="D51" s="32">
        <v>11342780</v>
      </c>
      <c r="E51" s="32">
        <v>11520643</v>
      </c>
      <c r="F51" s="32">
        <v>11699331</v>
      </c>
      <c r="G51" s="32">
        <v>11878194</v>
      </c>
      <c r="H51" s="32">
        <v>12055404</v>
      </c>
      <c r="I51" s="32">
        <v>12229264</v>
      </c>
      <c r="J51" s="32">
        <v>12409186</v>
      </c>
      <c r="K51" s="32">
        <v>12588995</v>
      </c>
      <c r="L51" s="32">
        <v>12765258</v>
      </c>
      <c r="M51" s="32">
        <v>12936707</v>
      </c>
      <c r="N51" s="7"/>
      <c r="O51" s="7"/>
    </row>
    <row r="52" spans="2:15" s="2" customFormat="1" x14ac:dyDescent="0.3">
      <c r="B52" s="12" t="s">
        <v>12</v>
      </c>
      <c r="C52" s="11"/>
      <c r="D52" s="33">
        <v>334158</v>
      </c>
      <c r="E52" s="33">
        <v>341655</v>
      </c>
      <c r="F52" s="33">
        <v>349169</v>
      </c>
      <c r="G52" s="33">
        <v>356705</v>
      </c>
      <c r="H52" s="33">
        <v>364118</v>
      </c>
      <c r="I52" s="33">
        <v>371352</v>
      </c>
      <c r="J52" s="33">
        <v>378770</v>
      </c>
      <c r="K52" s="33">
        <v>386121</v>
      </c>
      <c r="L52" s="33">
        <v>392997</v>
      </c>
      <c r="M52" s="33">
        <v>399373</v>
      </c>
      <c r="N52" s="7"/>
      <c r="O52" s="7"/>
    </row>
    <row r="53" spans="2:15" s="2" customFormat="1" x14ac:dyDescent="0.3">
      <c r="B53" s="12" t="s">
        <v>13</v>
      </c>
      <c r="C53" s="11"/>
      <c r="D53" s="33">
        <v>10413211</v>
      </c>
      <c r="E53" s="33">
        <v>10579230</v>
      </c>
      <c r="F53" s="33">
        <v>10745665</v>
      </c>
      <c r="G53" s="33">
        <v>10911819</v>
      </c>
      <c r="H53" s="33">
        <v>11078033</v>
      </c>
      <c r="I53" s="33">
        <v>11244774</v>
      </c>
      <c r="J53" s="33">
        <v>11411527</v>
      </c>
      <c r="K53" s="33">
        <v>11577779</v>
      </c>
      <c r="L53" s="33">
        <v>11743017</v>
      </c>
      <c r="M53" s="33">
        <v>11905897</v>
      </c>
      <c r="N53" s="7"/>
      <c r="O53" s="7"/>
    </row>
    <row r="54" spans="2:15" s="5" customFormat="1" x14ac:dyDescent="0.3">
      <c r="B54" s="13" t="s">
        <v>14</v>
      </c>
      <c r="C54" s="13"/>
      <c r="D54" s="32">
        <v>595411</v>
      </c>
      <c r="E54" s="32">
        <v>599758</v>
      </c>
      <c r="F54" s="32">
        <v>604497</v>
      </c>
      <c r="G54" s="32">
        <v>609670</v>
      </c>
      <c r="H54" s="32">
        <v>613253</v>
      </c>
      <c r="I54" s="32">
        <v>613138</v>
      </c>
      <c r="J54" s="32">
        <v>618889</v>
      </c>
      <c r="K54" s="32">
        <v>625095</v>
      </c>
      <c r="L54" s="32">
        <v>629244</v>
      </c>
      <c r="M54" s="32">
        <v>631437</v>
      </c>
      <c r="N54" s="7"/>
      <c r="O54" s="7"/>
    </row>
    <row r="55" spans="2:15" s="2" customFormat="1" x14ac:dyDescent="0.3">
      <c r="B55" s="14" t="s">
        <v>15</v>
      </c>
      <c r="C55" s="13"/>
      <c r="D55" s="33">
        <v>86963</v>
      </c>
      <c r="E55" s="33">
        <v>88246</v>
      </c>
      <c r="F55" s="33">
        <v>89574</v>
      </c>
      <c r="G55" s="33">
        <v>90945</v>
      </c>
      <c r="H55" s="33">
        <v>92351</v>
      </c>
      <c r="I55" s="33">
        <v>93777</v>
      </c>
      <c r="J55" s="33">
        <v>95211</v>
      </c>
      <c r="K55" s="33">
        <v>96651</v>
      </c>
      <c r="L55" s="33">
        <v>98093</v>
      </c>
      <c r="M55" s="33">
        <v>99534</v>
      </c>
      <c r="N55" s="7"/>
      <c r="O55" s="7"/>
    </row>
    <row r="56" spans="2:15" s="2" customFormat="1" x14ac:dyDescent="0.3">
      <c r="B56" s="14" t="s">
        <v>16</v>
      </c>
      <c r="C56" s="13"/>
      <c r="D56" s="33">
        <v>69479</v>
      </c>
      <c r="E56" s="33">
        <v>69658</v>
      </c>
      <c r="F56" s="33">
        <v>70437</v>
      </c>
      <c r="G56" s="33">
        <v>71185</v>
      </c>
      <c r="H56" s="33">
        <v>71379</v>
      </c>
      <c r="I56" s="33">
        <v>67408</v>
      </c>
      <c r="J56" s="33">
        <v>69573</v>
      </c>
      <c r="K56" s="33">
        <v>72200</v>
      </c>
      <c r="L56" s="33">
        <v>72394</v>
      </c>
      <c r="M56" s="33">
        <v>72890</v>
      </c>
      <c r="N56" s="7"/>
      <c r="O56" s="7"/>
    </row>
    <row r="57" spans="2:15" s="2" customFormat="1" x14ac:dyDescent="0.3">
      <c r="B57" s="14" t="s">
        <v>17</v>
      </c>
      <c r="C57" s="13"/>
      <c r="D57" s="33">
        <v>107599</v>
      </c>
      <c r="E57" s="33">
        <v>108580</v>
      </c>
      <c r="F57" s="33">
        <v>109374</v>
      </c>
      <c r="G57" s="33">
        <v>110096</v>
      </c>
      <c r="H57" s="33">
        <v>110910</v>
      </c>
      <c r="I57" s="33">
        <v>111467</v>
      </c>
      <c r="J57" s="33">
        <v>111959</v>
      </c>
      <c r="K57" s="33">
        <v>112580</v>
      </c>
      <c r="L57" s="33">
        <v>113420</v>
      </c>
      <c r="M57" s="33">
        <v>113683</v>
      </c>
      <c r="N57" s="7"/>
      <c r="O57" s="7"/>
    </row>
    <row r="58" spans="2:15" s="2" customFormat="1" x14ac:dyDescent="0.3">
      <c r="B58" s="14" t="s">
        <v>18</v>
      </c>
      <c r="C58" s="13"/>
      <c r="D58" s="33">
        <v>4847</v>
      </c>
      <c r="E58" s="33">
        <v>4796</v>
      </c>
      <c r="F58" s="33">
        <v>4798</v>
      </c>
      <c r="G58" s="33">
        <v>4801</v>
      </c>
      <c r="H58" s="33">
        <v>4742</v>
      </c>
      <c r="I58" s="33">
        <v>4768</v>
      </c>
      <c r="J58" s="33">
        <v>4667</v>
      </c>
      <c r="K58" s="33">
        <v>4519</v>
      </c>
      <c r="L58" s="33">
        <v>4626</v>
      </c>
      <c r="M58" s="33">
        <v>4458</v>
      </c>
      <c r="N58" s="7"/>
      <c r="O58" s="7"/>
    </row>
    <row r="59" spans="2:15" s="2" customFormat="1" x14ac:dyDescent="0.3">
      <c r="B59" s="14" t="s">
        <v>19</v>
      </c>
      <c r="C59" s="13"/>
      <c r="D59" s="33">
        <v>47417</v>
      </c>
      <c r="E59" s="33">
        <v>47654</v>
      </c>
      <c r="F59" s="33">
        <v>47892</v>
      </c>
      <c r="G59" s="33">
        <v>48131</v>
      </c>
      <c r="H59" s="33">
        <v>48372</v>
      </c>
      <c r="I59" s="33">
        <v>48614</v>
      </c>
      <c r="J59" s="33">
        <v>48857</v>
      </c>
      <c r="K59" s="33">
        <v>49101</v>
      </c>
      <c r="L59" s="33">
        <v>49347</v>
      </c>
      <c r="M59" s="33">
        <v>49593</v>
      </c>
      <c r="N59" s="7"/>
      <c r="O59" s="7"/>
    </row>
    <row r="60" spans="2:15" s="2" customFormat="1" x14ac:dyDescent="0.3">
      <c r="B60" s="14" t="s">
        <v>20</v>
      </c>
      <c r="C60" s="13"/>
      <c r="D60" s="33">
        <v>169115</v>
      </c>
      <c r="E60" s="33">
        <v>170745</v>
      </c>
      <c r="F60" s="33">
        <v>172255</v>
      </c>
      <c r="G60" s="33">
        <v>174257</v>
      </c>
      <c r="H60" s="33">
        <v>175819</v>
      </c>
      <c r="I60" s="33">
        <v>177301</v>
      </c>
      <c r="J60" s="33">
        <v>178696</v>
      </c>
      <c r="K60" s="33">
        <v>179995</v>
      </c>
      <c r="L60" s="33">
        <v>181192</v>
      </c>
      <c r="M60" s="33">
        <v>182279</v>
      </c>
      <c r="N60" s="7"/>
      <c r="O60" s="7"/>
    </row>
    <row r="61" spans="2:15" s="2" customFormat="1" x14ac:dyDescent="0.3">
      <c r="B61" s="14" t="s">
        <v>21</v>
      </c>
      <c r="C61" s="13"/>
      <c r="D61" s="33">
        <v>109991</v>
      </c>
      <c r="E61" s="33">
        <v>110079</v>
      </c>
      <c r="F61" s="33">
        <v>110167</v>
      </c>
      <c r="G61" s="33">
        <v>110255</v>
      </c>
      <c r="H61" s="33">
        <v>109680</v>
      </c>
      <c r="I61" s="33">
        <v>109803</v>
      </c>
      <c r="J61" s="33">
        <v>109926</v>
      </c>
      <c r="K61" s="33">
        <v>110049</v>
      </c>
      <c r="L61" s="33">
        <v>110172</v>
      </c>
      <c r="M61" s="33">
        <v>109000</v>
      </c>
      <c r="N61" s="7"/>
      <c r="O61" s="7"/>
    </row>
    <row r="62" spans="2:15" s="2" customFormat="1" x14ac:dyDescent="0.3">
      <c r="B62" s="15"/>
      <c r="C62" s="6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7"/>
      <c r="O62" s="7"/>
    </row>
    <row r="63" spans="2:15" s="30" customFormat="1" x14ac:dyDescent="0.2">
      <c r="B63" s="6" t="s">
        <v>22</v>
      </c>
      <c r="C63" s="6"/>
      <c r="D63" s="35">
        <v>195311</v>
      </c>
      <c r="E63" s="35">
        <v>196758</v>
      </c>
      <c r="F63" s="35">
        <v>202458</v>
      </c>
      <c r="G63" s="35">
        <v>207764</v>
      </c>
      <c r="H63" s="35">
        <v>214373</v>
      </c>
      <c r="I63" s="35">
        <v>214992</v>
      </c>
      <c r="J63" s="35">
        <v>220266</v>
      </c>
      <c r="K63" s="35">
        <v>227146</v>
      </c>
      <c r="L63" s="35">
        <v>223797</v>
      </c>
      <c r="M63" s="35">
        <v>231315</v>
      </c>
      <c r="N63" s="7"/>
      <c r="O63" s="7"/>
    </row>
    <row r="64" spans="2:15" s="2" customFormat="1" x14ac:dyDescent="0.3">
      <c r="B64" s="8" t="s">
        <v>23</v>
      </c>
      <c r="C64" s="9"/>
      <c r="D64" s="33">
        <v>13718</v>
      </c>
      <c r="E64" s="33">
        <v>13864</v>
      </c>
      <c r="F64" s="33">
        <v>14221</v>
      </c>
      <c r="G64" s="33">
        <v>14862</v>
      </c>
      <c r="H64" s="33">
        <v>15231</v>
      </c>
      <c r="I64" s="33">
        <v>15068</v>
      </c>
      <c r="J64" s="33">
        <v>15397</v>
      </c>
      <c r="K64" s="33">
        <v>15602</v>
      </c>
      <c r="L64" s="33">
        <v>15526</v>
      </c>
      <c r="M64" s="33">
        <v>15701</v>
      </c>
      <c r="N64" s="7"/>
      <c r="O64" s="7"/>
    </row>
    <row r="65" spans="2:15" s="2" customFormat="1" x14ac:dyDescent="0.3">
      <c r="B65" s="8" t="s">
        <v>24</v>
      </c>
      <c r="C65" s="9"/>
      <c r="D65" s="33">
        <v>62408</v>
      </c>
      <c r="E65" s="33">
        <v>61954</v>
      </c>
      <c r="F65" s="33">
        <v>61777</v>
      </c>
      <c r="G65" s="33">
        <v>61735</v>
      </c>
      <c r="H65" s="33">
        <v>63779</v>
      </c>
      <c r="I65" s="33">
        <v>63921</v>
      </c>
      <c r="J65" s="33">
        <v>63916</v>
      </c>
      <c r="K65" s="33">
        <v>63906</v>
      </c>
      <c r="L65" s="33">
        <v>63881</v>
      </c>
      <c r="M65" s="33">
        <v>63648</v>
      </c>
      <c r="N65" s="7"/>
      <c r="O65" s="7"/>
    </row>
    <row r="66" spans="2:15" s="2" customFormat="1" x14ac:dyDescent="0.3">
      <c r="B66" s="8" t="s">
        <v>25</v>
      </c>
      <c r="C66" s="9"/>
      <c r="D66" s="33">
        <v>30254</v>
      </c>
      <c r="E66" s="33">
        <v>31516</v>
      </c>
      <c r="F66" s="33">
        <v>33054</v>
      </c>
      <c r="G66" s="33">
        <v>34064</v>
      </c>
      <c r="H66" s="33">
        <v>36092</v>
      </c>
      <c r="I66" s="33">
        <v>32800</v>
      </c>
      <c r="J66" s="33">
        <v>33771</v>
      </c>
      <c r="K66" s="33">
        <v>34771</v>
      </c>
      <c r="L66" s="33">
        <v>34062</v>
      </c>
      <c r="M66" s="33">
        <v>34730</v>
      </c>
      <c r="N66" s="7"/>
      <c r="O66" s="7"/>
    </row>
    <row r="67" spans="2:15" s="2" customFormat="1" x14ac:dyDescent="0.3">
      <c r="B67" s="8" t="s">
        <v>26</v>
      </c>
      <c r="C67" s="9"/>
      <c r="D67" s="33">
        <v>56732</v>
      </c>
      <c r="E67" s="33">
        <v>55747</v>
      </c>
      <c r="F67" s="33">
        <v>58238</v>
      </c>
      <c r="G67" s="33">
        <v>60413</v>
      </c>
      <c r="H67" s="33">
        <v>61361</v>
      </c>
      <c r="I67" s="33">
        <v>63415</v>
      </c>
      <c r="J67" s="33">
        <v>65813</v>
      </c>
      <c r="K67" s="33">
        <v>69914</v>
      </c>
      <c r="L67" s="33">
        <v>65786</v>
      </c>
      <c r="M67" s="33">
        <v>71105</v>
      </c>
      <c r="N67" s="7"/>
      <c r="O67" s="7"/>
    </row>
    <row r="68" spans="2:15" s="2" customFormat="1" x14ac:dyDescent="0.3">
      <c r="B68" s="8" t="s">
        <v>27</v>
      </c>
      <c r="C68" s="9"/>
      <c r="D68" s="33">
        <v>32199</v>
      </c>
      <c r="E68" s="33">
        <v>33677</v>
      </c>
      <c r="F68" s="33">
        <v>35168</v>
      </c>
      <c r="G68" s="33">
        <v>36689</v>
      </c>
      <c r="H68" s="33">
        <v>37910</v>
      </c>
      <c r="I68" s="33">
        <v>39788</v>
      </c>
      <c r="J68" s="33">
        <v>41369</v>
      </c>
      <c r="K68" s="33">
        <v>42953</v>
      </c>
      <c r="L68" s="33">
        <v>44542</v>
      </c>
      <c r="M68" s="33">
        <v>46131</v>
      </c>
      <c r="N68" s="7"/>
      <c r="O68" s="7"/>
    </row>
    <row r="69" spans="2:15" s="2" customFormat="1" ht="15" thickBot="1" x14ac:dyDescent="0.35">
      <c r="B69" s="16" t="s">
        <v>28</v>
      </c>
      <c r="C69" s="17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2" spans="2:15" s="2" customFormat="1" ht="35.25" customHeight="1" thickBot="1" x14ac:dyDescent="0.35">
      <c r="B72" s="3" t="s">
        <v>1</v>
      </c>
      <c r="C72" s="3"/>
      <c r="D72" s="4" t="s">
        <v>34</v>
      </c>
      <c r="E72" s="4" t="s">
        <v>35</v>
      </c>
      <c r="F72" s="4" t="s">
        <v>36</v>
      </c>
      <c r="G72" s="4" t="s">
        <v>37</v>
      </c>
      <c r="H72" s="4" t="s">
        <v>38</v>
      </c>
      <c r="I72" s="4" t="s">
        <v>39</v>
      </c>
      <c r="J72" s="4" t="s">
        <v>40</v>
      </c>
      <c r="K72" s="4" t="s">
        <v>41</v>
      </c>
      <c r="L72" s="4" t="s">
        <v>42</v>
      </c>
      <c r="M72" s="4" t="s">
        <v>43</v>
      </c>
      <c r="N72" s="4" t="s">
        <v>44</v>
      </c>
      <c r="O72" s="4" t="s">
        <v>45</v>
      </c>
    </row>
    <row r="73" spans="2:15" s="5" customFormat="1" ht="15" thickTop="1" x14ac:dyDescent="0.3">
      <c r="B73" s="6" t="s">
        <v>2</v>
      </c>
      <c r="C73" s="6"/>
      <c r="D73" s="32">
        <f>D6/D42*1000000</f>
        <v>13720.402132388264</v>
      </c>
      <c r="E73" s="32">
        <f t="shared" ref="E73:N73" si="0">E6/E42*1000000</f>
        <v>13999.00921805858</v>
      </c>
      <c r="F73" s="32">
        <f t="shared" si="0"/>
        <v>14154.09022340091</v>
      </c>
      <c r="G73" s="32">
        <f t="shared" si="0"/>
        <v>14344.284562240991</v>
      </c>
      <c r="H73" s="32">
        <f t="shared" si="0"/>
        <v>13914.750760249482</v>
      </c>
      <c r="I73" s="32">
        <f t="shared" si="0"/>
        <v>13752.32619504634</v>
      </c>
      <c r="J73" s="32">
        <f t="shared" si="0"/>
        <v>13811.906692963683</v>
      </c>
      <c r="K73" s="32">
        <f t="shared" si="0"/>
        <v>13681.82065581094</v>
      </c>
      <c r="L73" s="32" t="e">
        <f t="shared" si="0"/>
        <v>#VALUE!</v>
      </c>
      <c r="M73" s="32" t="e">
        <f t="shared" si="0"/>
        <v>#VALUE!</v>
      </c>
      <c r="N73" s="32" t="e">
        <f t="shared" si="0"/>
        <v>#VALUE!</v>
      </c>
      <c r="O73" s="7"/>
    </row>
    <row r="74" spans="2:15" s="2" customFormat="1" x14ac:dyDescent="0.3">
      <c r="B74" s="8" t="s">
        <v>3</v>
      </c>
      <c r="C74" s="9"/>
      <c r="D74" s="32">
        <f t="shared" ref="D74:N74" si="1">D7/D43*1000000</f>
        <v>80716.954824316781</v>
      </c>
      <c r="E74" s="32">
        <f t="shared" si="1"/>
        <v>77620.048417813086</v>
      </c>
      <c r="F74" s="32">
        <f t="shared" si="1"/>
        <v>78257.331872107548</v>
      </c>
      <c r="G74" s="32">
        <f t="shared" si="1"/>
        <v>78235.038103690997</v>
      </c>
      <c r="H74" s="32">
        <f t="shared" si="1"/>
        <v>76692.483982821461</v>
      </c>
      <c r="I74" s="32">
        <f t="shared" si="1"/>
        <v>78028.514512978247</v>
      </c>
      <c r="J74" s="32">
        <f t="shared" si="1"/>
        <v>79249.04768390386</v>
      </c>
      <c r="K74" s="32">
        <f t="shared" si="1"/>
        <v>77357.944479305355</v>
      </c>
      <c r="L74" s="32">
        <f t="shared" si="1"/>
        <v>60149.814680131436</v>
      </c>
      <c r="M74" s="32">
        <f t="shared" si="1"/>
        <v>68701.930682594859</v>
      </c>
      <c r="N74" s="32" t="e">
        <f t="shared" si="1"/>
        <v>#DIV/0!</v>
      </c>
      <c r="O74" s="7"/>
    </row>
    <row r="75" spans="2:15" s="5" customFormat="1" x14ac:dyDescent="0.3">
      <c r="B75" s="9" t="s">
        <v>4</v>
      </c>
      <c r="C75" s="9"/>
      <c r="D75" s="32">
        <f t="shared" ref="D75:N75" si="2">D8/D44*1000000</f>
        <v>12303.335134874016</v>
      </c>
      <c r="E75" s="32">
        <f t="shared" si="2"/>
        <v>12673.058937393616</v>
      </c>
      <c r="F75" s="32">
        <f t="shared" si="2"/>
        <v>12820.738419309262</v>
      </c>
      <c r="G75" s="32">
        <f t="shared" si="2"/>
        <v>13021.183898302095</v>
      </c>
      <c r="H75" s="32">
        <f t="shared" si="2"/>
        <v>12612.273129793575</v>
      </c>
      <c r="I75" s="32">
        <f t="shared" si="2"/>
        <v>12409.895244033474</v>
      </c>
      <c r="J75" s="32">
        <f t="shared" si="2"/>
        <v>12442.64452778878</v>
      </c>
      <c r="K75" s="32">
        <f t="shared" si="2"/>
        <v>12356.066563666194</v>
      </c>
      <c r="L75" s="32" t="e">
        <f t="shared" si="2"/>
        <v>#VALUE!</v>
      </c>
      <c r="M75" s="32" t="e">
        <f t="shared" si="2"/>
        <v>#VALUE!</v>
      </c>
      <c r="N75" s="32" t="e">
        <f t="shared" si="2"/>
        <v>#VALUE!</v>
      </c>
      <c r="O75" s="7"/>
    </row>
    <row r="76" spans="2:15" s="5" customFormat="1" x14ac:dyDescent="0.3">
      <c r="B76" s="11" t="s">
        <v>5</v>
      </c>
      <c r="C76" s="11"/>
      <c r="D76" s="32">
        <f t="shared" ref="D76:N76" si="3">D9/D45*1000000</f>
        <v>26895.38313099791</v>
      </c>
      <c r="E76" s="32">
        <f t="shared" si="3"/>
        <v>27428.538642463063</v>
      </c>
      <c r="F76" s="32">
        <f t="shared" si="3"/>
        <v>27913.4999246933</v>
      </c>
      <c r="G76" s="32">
        <f t="shared" si="3"/>
        <v>28734.889262715689</v>
      </c>
      <c r="H76" s="32">
        <f t="shared" si="3"/>
        <v>27527.790431120327</v>
      </c>
      <c r="I76" s="32">
        <f t="shared" si="3"/>
        <v>26958.603523328369</v>
      </c>
      <c r="J76" s="32">
        <f t="shared" si="3"/>
        <v>27124.45398258659</v>
      </c>
      <c r="K76" s="32">
        <f t="shared" si="3"/>
        <v>27204.501280555884</v>
      </c>
      <c r="L76" s="32" t="e">
        <f t="shared" si="3"/>
        <v>#VALUE!</v>
      </c>
      <c r="M76" s="32" t="e">
        <f t="shared" si="3"/>
        <v>#VALUE!</v>
      </c>
      <c r="N76" s="32" t="e">
        <f t="shared" si="3"/>
        <v>#VALUE!</v>
      </c>
      <c r="O76" s="7"/>
    </row>
    <row r="77" spans="2:15" s="2" customFormat="1" x14ac:dyDescent="0.3">
      <c r="B77" s="12" t="s">
        <v>6</v>
      </c>
      <c r="C77" s="11"/>
      <c r="D77" s="32">
        <f t="shared" ref="D77:N77" si="4">D10/D46*1000000</f>
        <v>46825.874158614468</v>
      </c>
      <c r="E77" s="32">
        <f t="shared" si="4"/>
        <v>46381.931047498132</v>
      </c>
      <c r="F77" s="32">
        <f t="shared" si="4"/>
        <v>46513.21318825928</v>
      </c>
      <c r="G77" s="32">
        <f t="shared" si="4"/>
        <v>46170.531282391363</v>
      </c>
      <c r="H77" s="32">
        <f t="shared" si="4"/>
        <v>47123.677617445443</v>
      </c>
      <c r="I77" s="32">
        <f t="shared" si="4"/>
        <v>47362.799853661447</v>
      </c>
      <c r="J77" s="32">
        <f t="shared" si="4"/>
        <v>46986.743776549221</v>
      </c>
      <c r="K77" s="32">
        <f t="shared" si="4"/>
        <v>47449.529859378628</v>
      </c>
      <c r="L77" s="32">
        <f t="shared" si="4"/>
        <v>40529.034604506975</v>
      </c>
      <c r="M77" s="32">
        <f t="shared" si="4"/>
        <v>40772.893483449567</v>
      </c>
      <c r="N77" s="32" t="e">
        <f t="shared" si="4"/>
        <v>#DIV/0!</v>
      </c>
      <c r="O77" s="7"/>
    </row>
    <row r="78" spans="2:15" s="2" customFormat="1" x14ac:dyDescent="0.3">
      <c r="B78" s="12" t="s">
        <v>7</v>
      </c>
      <c r="C78" s="11"/>
      <c r="D78" s="32">
        <f t="shared" ref="D78:N78" si="5">D11/D47*1000000</f>
        <v>14718.691243350957</v>
      </c>
      <c r="E78" s="32">
        <f t="shared" si="5"/>
        <v>15265.797714746675</v>
      </c>
      <c r="F78" s="32">
        <f t="shared" si="5"/>
        <v>15531.330400751871</v>
      </c>
      <c r="G78" s="32">
        <f t="shared" si="5"/>
        <v>15657.66600218808</v>
      </c>
      <c r="H78" s="32">
        <f t="shared" si="5"/>
        <v>16286.326867153221</v>
      </c>
      <c r="I78" s="32">
        <f t="shared" si="5"/>
        <v>16942.261908776378</v>
      </c>
      <c r="J78" s="32">
        <f t="shared" si="5"/>
        <v>17609.220336070834</v>
      </c>
      <c r="K78" s="32">
        <f t="shared" si="5"/>
        <v>18018.644067796606</v>
      </c>
      <c r="L78" s="32">
        <f t="shared" si="5"/>
        <v>25752.467532467534</v>
      </c>
      <c r="M78" s="32">
        <f t="shared" si="5"/>
        <v>30798.318240620956</v>
      </c>
      <c r="N78" s="32" t="e">
        <f t="shared" si="5"/>
        <v>#DIV/0!</v>
      </c>
      <c r="O78" s="7"/>
    </row>
    <row r="79" spans="2:15" s="2" customFormat="1" x14ac:dyDescent="0.3">
      <c r="B79" s="12" t="s">
        <v>8</v>
      </c>
      <c r="C79" s="11"/>
      <c r="D79" s="32">
        <f t="shared" ref="D79:N79" si="6">D12/D48*1000000</f>
        <v>14715.070531261208</v>
      </c>
      <c r="E79" s="32">
        <f t="shared" si="6"/>
        <v>14772.834390725768</v>
      </c>
      <c r="F79" s="32">
        <f t="shared" si="6"/>
        <v>14862.253794594668</v>
      </c>
      <c r="G79" s="32">
        <f t="shared" si="6"/>
        <v>14978.183096751913</v>
      </c>
      <c r="H79" s="32">
        <f t="shared" si="6"/>
        <v>15171.945390611954</v>
      </c>
      <c r="I79" s="32">
        <f t="shared" si="6"/>
        <v>15299.52426583226</v>
      </c>
      <c r="J79" s="32">
        <f t="shared" si="6"/>
        <v>15559.523416040123</v>
      </c>
      <c r="K79" s="32">
        <f t="shared" si="6"/>
        <v>15680.533647755672</v>
      </c>
      <c r="L79" s="32" t="e">
        <f t="shared" si="6"/>
        <v>#VALUE!</v>
      </c>
      <c r="M79" s="32" t="e">
        <f t="shared" si="6"/>
        <v>#VALUE!</v>
      </c>
      <c r="N79" s="32" t="e">
        <f t="shared" si="6"/>
        <v>#VALUE!</v>
      </c>
      <c r="O79" s="7"/>
    </row>
    <row r="80" spans="2:15" s="2" customFormat="1" x14ac:dyDescent="0.3">
      <c r="B80" s="12" t="s">
        <v>9</v>
      </c>
      <c r="C80" s="11"/>
      <c r="D80" s="32">
        <f t="shared" ref="D80:N80" si="7">D13/D49*1000000</f>
        <v>24824.329164497321</v>
      </c>
      <c r="E80" s="32">
        <f t="shared" si="7"/>
        <v>25153.512913831997</v>
      </c>
      <c r="F80" s="32">
        <f t="shared" si="7"/>
        <v>24831.438727273566</v>
      </c>
      <c r="G80" s="32">
        <f t="shared" si="7"/>
        <v>34103.481584500987</v>
      </c>
      <c r="H80" s="32">
        <f t="shared" si="7"/>
        <v>31951.557719450728</v>
      </c>
      <c r="I80" s="32">
        <f t="shared" si="7"/>
        <v>32037.975451908838</v>
      </c>
      <c r="J80" s="32">
        <f t="shared" si="7"/>
        <v>33230.263523049674</v>
      </c>
      <c r="K80" s="32">
        <f t="shared" si="7"/>
        <v>33174.178112587841</v>
      </c>
      <c r="L80" s="32">
        <f t="shared" si="7"/>
        <v>27375.500872150154</v>
      </c>
      <c r="M80" s="32">
        <f t="shared" si="7"/>
        <v>26379.518406759773</v>
      </c>
      <c r="N80" s="32" t="e">
        <f t="shared" si="7"/>
        <v>#DIV/0!</v>
      </c>
      <c r="O80" s="7"/>
    </row>
    <row r="81" spans="2:15" s="2" customFormat="1" x14ac:dyDescent="0.3">
      <c r="B81" s="12" t="s">
        <v>10</v>
      </c>
      <c r="C81" s="11"/>
      <c r="D81" s="32">
        <f t="shared" ref="D81:N81" si="8">D14/D50*1000000</f>
        <v>55122.776165860545</v>
      </c>
      <c r="E81" s="32">
        <f t="shared" si="8"/>
        <v>56783.86947279724</v>
      </c>
      <c r="F81" s="32">
        <f t="shared" si="8"/>
        <v>58429.506243560674</v>
      </c>
      <c r="G81" s="32">
        <f t="shared" si="8"/>
        <v>58640.93153509382</v>
      </c>
      <c r="H81" s="32">
        <f t="shared" si="8"/>
        <v>53623.578321167195</v>
      </c>
      <c r="I81" s="32">
        <f t="shared" si="8"/>
        <v>50745.392562386849</v>
      </c>
      <c r="J81" s="32">
        <f t="shared" si="8"/>
        <v>50365.600800334621</v>
      </c>
      <c r="K81" s="32">
        <f t="shared" si="8"/>
        <v>50260.063400963219</v>
      </c>
      <c r="L81" s="32">
        <f t="shared" si="8"/>
        <v>46005.115675139961</v>
      </c>
      <c r="M81" s="32">
        <f t="shared" si="8"/>
        <v>46023.599779140335</v>
      </c>
      <c r="N81" s="32" t="e">
        <f t="shared" si="8"/>
        <v>#DIV/0!</v>
      </c>
      <c r="O81" s="7"/>
    </row>
    <row r="82" spans="2:15" s="5" customFormat="1" x14ac:dyDescent="0.3">
      <c r="B82" s="11" t="s">
        <v>11</v>
      </c>
      <c r="C82" s="11"/>
      <c r="D82" s="32">
        <f t="shared" ref="D82:N82" si="9">D15/D51*1000000</f>
        <v>5084.7085106120385</v>
      </c>
      <c r="E82" s="32">
        <f t="shared" si="9"/>
        <v>5171.3371100982731</v>
      </c>
      <c r="F82" s="32">
        <f t="shared" si="9"/>
        <v>5247.1005059312065</v>
      </c>
      <c r="G82" s="32">
        <f t="shared" si="9"/>
        <v>5245.5098360772054</v>
      </c>
      <c r="H82" s="32">
        <f t="shared" si="9"/>
        <v>5278.2170704147065</v>
      </c>
      <c r="I82" s="32">
        <f t="shared" si="9"/>
        <v>5299.0726826101472</v>
      </c>
      <c r="J82" s="32">
        <f t="shared" si="9"/>
        <v>5340.2690228358515</v>
      </c>
      <c r="K82" s="32">
        <f t="shared" si="9"/>
        <v>5248.4775999946669</v>
      </c>
      <c r="L82" s="32">
        <f t="shared" si="9"/>
        <v>4746.9137365542547</v>
      </c>
      <c r="M82" s="32">
        <f t="shared" si="9"/>
        <v>4779.6039703582128</v>
      </c>
      <c r="N82" s="32" t="e">
        <f t="shared" si="9"/>
        <v>#DIV/0!</v>
      </c>
      <c r="O82" s="7"/>
    </row>
    <row r="83" spans="2:15" s="2" customFormat="1" x14ac:dyDescent="0.3">
      <c r="B83" s="12" t="s">
        <v>12</v>
      </c>
      <c r="C83" s="11"/>
      <c r="D83" s="32">
        <f t="shared" ref="D83:N83" si="10">D16/D52*1000000</f>
        <v>15427.731791547711</v>
      </c>
      <c r="E83" s="32">
        <f t="shared" si="10"/>
        <v>15761.167202824441</v>
      </c>
      <c r="F83" s="32">
        <f t="shared" si="10"/>
        <v>16043.929604481811</v>
      </c>
      <c r="G83" s="32">
        <f t="shared" si="10"/>
        <v>16156.812279033231</v>
      </c>
      <c r="H83" s="32">
        <f t="shared" si="10"/>
        <v>15836.140390425899</v>
      </c>
      <c r="I83" s="32">
        <f t="shared" si="10"/>
        <v>15246.492748922479</v>
      </c>
      <c r="J83" s="32">
        <f t="shared" si="10"/>
        <v>15113.647694423964</v>
      </c>
      <c r="K83" s="32">
        <f t="shared" si="10"/>
        <v>15458.695669065803</v>
      </c>
      <c r="L83" s="32">
        <f t="shared" si="10"/>
        <v>13076.431497697846</v>
      </c>
      <c r="M83" s="32">
        <f t="shared" si="10"/>
        <v>15151.536331643265</v>
      </c>
      <c r="N83" s="32" t="e">
        <f t="shared" si="10"/>
        <v>#DIV/0!</v>
      </c>
      <c r="O83" s="7"/>
    </row>
    <row r="84" spans="2:15" s="2" customFormat="1" x14ac:dyDescent="0.3">
      <c r="B84" s="12" t="s">
        <v>13</v>
      </c>
      <c r="C84" s="11"/>
      <c r="D84" s="32">
        <f t="shared" ref="D84:N84" si="11">D17/D53*1000000</f>
        <v>3523.0535518775141</v>
      </c>
      <c r="E84" s="32">
        <f t="shared" si="11"/>
        <v>3617.7401773789952</v>
      </c>
      <c r="F84" s="32">
        <f t="shared" si="11"/>
        <v>3664.5906849285948</v>
      </c>
      <c r="G84" s="32">
        <f t="shared" si="11"/>
        <v>3659.3160978909887</v>
      </c>
      <c r="H84" s="32">
        <f t="shared" si="11"/>
        <v>3669.7389645251583</v>
      </c>
      <c r="I84" s="32">
        <f t="shared" si="11"/>
        <v>3706.079343398394</v>
      </c>
      <c r="J84" s="32">
        <f t="shared" si="11"/>
        <v>3712.8315657052353</v>
      </c>
      <c r="K84" s="32">
        <f t="shared" si="11"/>
        <v>3597.8657988714722</v>
      </c>
      <c r="L84" s="32">
        <f t="shared" si="11"/>
        <v>3428.643128963718</v>
      </c>
      <c r="M84" s="32">
        <f t="shared" si="11"/>
        <v>3320.9256144522437</v>
      </c>
      <c r="N84" s="32" t="e">
        <f t="shared" si="11"/>
        <v>#DIV/0!</v>
      </c>
      <c r="O84" s="7"/>
    </row>
    <row r="85" spans="2:15" s="5" customFormat="1" x14ac:dyDescent="0.3">
      <c r="B85" s="13" t="s">
        <v>14</v>
      </c>
      <c r="C85" s="13"/>
      <c r="D85" s="32">
        <f t="shared" ref="D85:N85" si="12">D18/D54*1000000</f>
        <v>26591.933975018936</v>
      </c>
      <c r="E85" s="32">
        <f t="shared" si="12"/>
        <v>26574.742457023596</v>
      </c>
      <c r="F85" s="32">
        <f t="shared" si="12"/>
        <v>27171.291566933156</v>
      </c>
      <c r="G85" s="32">
        <f t="shared" si="12"/>
        <v>27280.238334268804</v>
      </c>
      <c r="H85" s="32">
        <f t="shared" si="12"/>
        <v>28081.886608473214</v>
      </c>
      <c r="I85" s="32">
        <f t="shared" si="12"/>
        <v>28520.663184919453</v>
      </c>
      <c r="J85" s="32">
        <f t="shared" si="12"/>
        <v>29377.392577167164</v>
      </c>
      <c r="K85" s="32">
        <f t="shared" si="12"/>
        <v>29487.045925984345</v>
      </c>
      <c r="L85" s="32">
        <f t="shared" si="12"/>
        <v>24268.483263814487</v>
      </c>
      <c r="M85" s="32">
        <f t="shared" si="12"/>
        <v>25754.40743470419</v>
      </c>
      <c r="N85" s="32" t="e">
        <f t="shared" si="12"/>
        <v>#DIV/0!</v>
      </c>
      <c r="O85" s="7"/>
    </row>
    <row r="86" spans="2:15" s="2" customFormat="1" x14ac:dyDescent="0.3">
      <c r="B86" s="14" t="s">
        <v>15</v>
      </c>
      <c r="C86" s="13"/>
      <c r="D86" s="32">
        <f t="shared" ref="D86:N86" si="13">D19/D55*1000000</f>
        <v>41204.880236422381</v>
      </c>
      <c r="E86" s="32">
        <f t="shared" si="13"/>
        <v>40800.519868436793</v>
      </c>
      <c r="F86" s="32">
        <f t="shared" si="13"/>
        <v>41078.448658112095</v>
      </c>
      <c r="G86" s="32">
        <f t="shared" si="13"/>
        <v>41046.870386478164</v>
      </c>
      <c r="H86" s="32">
        <f t="shared" si="13"/>
        <v>42084.141277616123</v>
      </c>
      <c r="I86" s="32">
        <f t="shared" si="13"/>
        <v>42467.648735733856</v>
      </c>
      <c r="J86" s="32">
        <f t="shared" si="13"/>
        <v>44729.501457168699</v>
      </c>
      <c r="K86" s="32">
        <f t="shared" si="13"/>
        <v>45429.337044211614</v>
      </c>
      <c r="L86" s="32">
        <f t="shared" si="13"/>
        <v>36308.967242964405</v>
      </c>
      <c r="M86" s="32">
        <f t="shared" si="13"/>
        <v>38715.174968306259</v>
      </c>
      <c r="N86" s="32" t="e">
        <f t="shared" si="13"/>
        <v>#DIV/0!</v>
      </c>
      <c r="O86" s="7"/>
    </row>
    <row r="87" spans="2:15" s="2" customFormat="1" x14ac:dyDescent="0.3">
      <c r="B87" s="14" t="s">
        <v>16</v>
      </c>
      <c r="C87" s="13"/>
      <c r="D87" s="32">
        <f t="shared" ref="D87:N87" si="14">D20/D56*1000000</f>
        <v>20221.937563868218</v>
      </c>
      <c r="E87" s="32">
        <f t="shared" si="14"/>
        <v>20171.108866928978</v>
      </c>
      <c r="F87" s="32">
        <f t="shared" si="14"/>
        <v>20414.075049423991</v>
      </c>
      <c r="G87" s="32">
        <f t="shared" si="14"/>
        <v>19517.28471443777</v>
      </c>
      <c r="H87" s="32">
        <f t="shared" si="14"/>
        <v>19746.827257242752</v>
      </c>
      <c r="I87" s="32">
        <f t="shared" si="14"/>
        <v>19331.790427391446</v>
      </c>
      <c r="J87" s="32">
        <f t="shared" si="14"/>
        <v>19286.187736927201</v>
      </c>
      <c r="K87" s="32">
        <f t="shared" si="14"/>
        <v>19317.40735692401</v>
      </c>
      <c r="L87" s="32">
        <f t="shared" si="14"/>
        <v>16240.087425602487</v>
      </c>
      <c r="M87" s="32">
        <f t="shared" si="14"/>
        <v>16997.750735634098</v>
      </c>
      <c r="N87" s="32" t="e">
        <f t="shared" si="14"/>
        <v>#DIV/0!</v>
      </c>
      <c r="O87" s="7"/>
    </row>
    <row r="88" spans="2:15" s="2" customFormat="1" x14ac:dyDescent="0.3">
      <c r="B88" s="14" t="s">
        <v>17</v>
      </c>
      <c r="C88" s="13"/>
      <c r="D88" s="32">
        <f t="shared" ref="D88:N88" si="15">D21/D57*1000000</f>
        <v>20071.747878697755</v>
      </c>
      <c r="E88" s="32">
        <f t="shared" si="15"/>
        <v>20358.362831578626</v>
      </c>
      <c r="F88" s="32">
        <f t="shared" si="15"/>
        <v>21694.003267488144</v>
      </c>
      <c r="G88" s="32">
        <f t="shared" si="15"/>
        <v>22940.478679044278</v>
      </c>
      <c r="H88" s="32">
        <f t="shared" si="15"/>
        <v>23623.814590452996</v>
      </c>
      <c r="I88" s="32">
        <f t="shared" si="15"/>
        <v>24549.016852246506</v>
      </c>
      <c r="J88" s="32">
        <f t="shared" si="15"/>
        <v>25507.651878486395</v>
      </c>
      <c r="K88" s="32">
        <f t="shared" si="15"/>
        <v>25538.250972765636</v>
      </c>
      <c r="L88" s="32">
        <f t="shared" si="15"/>
        <v>21861.916497416598</v>
      </c>
      <c r="M88" s="32">
        <f t="shared" si="15"/>
        <v>22834.254500490057</v>
      </c>
      <c r="N88" s="32" t="e">
        <f t="shared" si="15"/>
        <v>#DIV/0!</v>
      </c>
      <c r="O88" s="7"/>
    </row>
    <row r="89" spans="2:15" s="2" customFormat="1" x14ac:dyDescent="0.3">
      <c r="B89" s="14" t="s">
        <v>18</v>
      </c>
      <c r="C89" s="13"/>
      <c r="D89" s="32">
        <f t="shared" ref="D89:N89" si="16">D22/D58*1000000</f>
        <v>35197.02909015886</v>
      </c>
      <c r="E89" s="32">
        <f t="shared" si="16"/>
        <v>33649.133076735787</v>
      </c>
      <c r="F89" s="32">
        <f t="shared" si="16"/>
        <v>34275.565129362913</v>
      </c>
      <c r="G89" s="32">
        <f t="shared" si="16"/>
        <v>36483.315458347839</v>
      </c>
      <c r="H89" s="32">
        <f t="shared" si="16"/>
        <v>37004.277881544862</v>
      </c>
      <c r="I89" s="32">
        <f t="shared" si="16"/>
        <v>36646.92671641169</v>
      </c>
      <c r="J89" s="32">
        <f t="shared" si="16"/>
        <v>39619.663369209215</v>
      </c>
      <c r="K89" s="32">
        <f t="shared" si="16"/>
        <v>40565.507402148833</v>
      </c>
      <c r="L89" s="32">
        <f t="shared" si="16"/>
        <v>38985.856339941936</v>
      </c>
      <c r="M89" s="32">
        <f t="shared" si="16"/>
        <v>42451.64670116394</v>
      </c>
      <c r="N89" s="32" t="e">
        <f t="shared" si="16"/>
        <v>#DIV/0!</v>
      </c>
      <c r="O89" s="7"/>
    </row>
    <row r="90" spans="2:15" s="2" customFormat="1" x14ac:dyDescent="0.3">
      <c r="B90" s="14" t="s">
        <v>19</v>
      </c>
      <c r="C90" s="13"/>
      <c r="D90" s="32">
        <f t="shared" ref="D90:N90" si="17">D23/D59*1000000</f>
        <v>46998.544825695419</v>
      </c>
      <c r="E90" s="32">
        <f t="shared" si="17"/>
        <v>49433.214469172839</v>
      </c>
      <c r="F90" s="32">
        <f t="shared" si="17"/>
        <v>52916.999878704213</v>
      </c>
      <c r="G90" s="32">
        <f t="shared" si="17"/>
        <v>53031.657974071568</v>
      </c>
      <c r="H90" s="32">
        <f t="shared" si="17"/>
        <v>54836.563971233627</v>
      </c>
      <c r="I90" s="32">
        <f t="shared" si="17"/>
        <v>54573.231302226224</v>
      </c>
      <c r="J90" s="32">
        <f t="shared" si="17"/>
        <v>55417.245876820904</v>
      </c>
      <c r="K90" s="32">
        <f t="shared" si="17"/>
        <v>56669.4657825697</v>
      </c>
      <c r="L90" s="32">
        <f t="shared" si="17"/>
        <v>47730.131654032215</v>
      </c>
      <c r="M90" s="32">
        <f t="shared" si="17"/>
        <v>47720.240061489421</v>
      </c>
      <c r="N90" s="32" t="e">
        <f t="shared" si="17"/>
        <v>#DIV/0!</v>
      </c>
      <c r="O90" s="7"/>
    </row>
    <row r="91" spans="2:15" s="2" customFormat="1" x14ac:dyDescent="0.3">
      <c r="B91" s="14" t="s">
        <v>20</v>
      </c>
      <c r="C91" s="13"/>
      <c r="D91" s="32">
        <f t="shared" ref="D91:N91" si="18">D24/D60*1000000</f>
        <v>25514.590663158204</v>
      </c>
      <c r="E91" s="32">
        <f t="shared" si="18"/>
        <v>24764.296752954986</v>
      </c>
      <c r="F91" s="32">
        <f t="shared" si="18"/>
        <v>24873.220216365167</v>
      </c>
      <c r="G91" s="32">
        <f t="shared" si="18"/>
        <v>24612.51631395239</v>
      </c>
      <c r="H91" s="32">
        <f t="shared" si="18"/>
        <v>25230.045531747659</v>
      </c>
      <c r="I91" s="32">
        <f t="shared" si="18"/>
        <v>25864.75996746599</v>
      </c>
      <c r="J91" s="32">
        <f t="shared" si="18"/>
        <v>26403.674953282381</v>
      </c>
      <c r="K91" s="32">
        <f t="shared" si="18"/>
        <v>26029.546767149761</v>
      </c>
      <c r="L91" s="32">
        <f t="shared" si="18"/>
        <v>19558.299400064792</v>
      </c>
      <c r="M91" s="32">
        <f t="shared" si="18"/>
        <v>21696.662446534414</v>
      </c>
      <c r="N91" s="32" t="e">
        <f t="shared" si="18"/>
        <v>#DIV/0!</v>
      </c>
      <c r="O91" s="7"/>
    </row>
    <row r="92" spans="2:15" s="2" customFormat="1" x14ac:dyDescent="0.3">
      <c r="B92" s="14" t="s">
        <v>21</v>
      </c>
      <c r="C92" s="13"/>
      <c r="D92" s="32">
        <f t="shared" ref="D92:N92" si="19">D25/D61*1000000</f>
        <v>17920.557136492982</v>
      </c>
      <c r="E92" s="32">
        <f t="shared" si="19"/>
        <v>18347.326976631772</v>
      </c>
      <c r="F92" s="32">
        <f t="shared" si="19"/>
        <v>18542.590773825646</v>
      </c>
      <c r="G92" s="32">
        <f t="shared" si="19"/>
        <v>19043.902437258188</v>
      </c>
      <c r="H92" s="32">
        <f t="shared" si="19"/>
        <v>19938.151973436554</v>
      </c>
      <c r="I92" s="32">
        <f t="shared" si="19"/>
        <v>20224.312101380503</v>
      </c>
      <c r="J92" s="32">
        <f t="shared" si="19"/>
        <v>20843.29665263003</v>
      </c>
      <c r="K92" s="32">
        <f t="shared" si="19"/>
        <v>20969.979078352309</v>
      </c>
      <c r="L92" s="32">
        <f t="shared" si="19"/>
        <v>19957.116706235774</v>
      </c>
      <c r="M92" s="32">
        <f t="shared" si="19"/>
        <v>20614.522845113082</v>
      </c>
      <c r="N92" s="32" t="e">
        <f t="shared" si="19"/>
        <v>#DIV/0!</v>
      </c>
      <c r="O92" s="7"/>
    </row>
    <row r="93" spans="2:15" s="2" customFormat="1" x14ac:dyDescent="0.3">
      <c r="B93" s="15"/>
      <c r="C93" s="6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7"/>
    </row>
    <row r="94" spans="2:15" s="30" customFormat="1" x14ac:dyDescent="0.2">
      <c r="B94" s="6" t="s">
        <v>22</v>
      </c>
      <c r="C94" s="6"/>
      <c r="D94" s="32">
        <f t="shared" ref="D94:N94" si="20">D27/D63*1000000</f>
        <v>177477.45902688531</v>
      </c>
      <c r="E94" s="32">
        <f t="shared" si="20"/>
        <v>177300.1371963633</v>
      </c>
      <c r="F94" s="32">
        <f t="shared" si="20"/>
        <v>172022.98873241124</v>
      </c>
      <c r="G94" s="32">
        <f t="shared" si="20"/>
        <v>171473.49524804336</v>
      </c>
      <c r="H94" s="32">
        <f t="shared" si="20"/>
        <v>169414.71894805529</v>
      </c>
      <c r="I94" s="32">
        <f t="shared" si="20"/>
        <v>170900.38488096348</v>
      </c>
      <c r="J94" s="32">
        <f t="shared" si="20"/>
        <v>173478.56970647795</v>
      </c>
      <c r="K94" s="32">
        <f t="shared" si="20"/>
        <v>170990.26698834702</v>
      </c>
      <c r="L94" s="32" t="e">
        <f t="shared" si="20"/>
        <v>#VALUE!</v>
      </c>
      <c r="M94" s="32" t="e">
        <f t="shared" si="20"/>
        <v>#VALUE!</v>
      </c>
      <c r="N94" s="32" t="e">
        <f t="shared" si="20"/>
        <v>#VALUE!</v>
      </c>
      <c r="O94" s="7"/>
    </row>
    <row r="95" spans="2:15" s="2" customFormat="1" x14ac:dyDescent="0.3">
      <c r="B95" s="8" t="s">
        <v>23</v>
      </c>
      <c r="C95" s="9"/>
      <c r="D95" s="32">
        <f t="shared" ref="D95:N95" si="21">D28/D64*1000000</f>
        <v>56320.163289109201</v>
      </c>
      <c r="E95" s="32">
        <f t="shared" si="21"/>
        <v>55326.695047335299</v>
      </c>
      <c r="F95" s="32">
        <f t="shared" si="21"/>
        <v>56804.601196697382</v>
      </c>
      <c r="G95" s="32">
        <f t="shared" si="21"/>
        <v>57181.488997676177</v>
      </c>
      <c r="H95" s="32">
        <f t="shared" si="21"/>
        <v>53125.734208080568</v>
      </c>
      <c r="I95" s="32">
        <f t="shared" si="21"/>
        <v>50296.119912698668</v>
      </c>
      <c r="J95" s="32">
        <f t="shared" si="21"/>
        <v>53124.804580621785</v>
      </c>
      <c r="K95" s="32">
        <f t="shared" si="21"/>
        <v>55978.330537333582</v>
      </c>
      <c r="L95" s="32">
        <f t="shared" si="21"/>
        <v>39683.607167043083</v>
      </c>
      <c r="M95" s="32">
        <f t="shared" si="21"/>
        <v>43483.605072315833</v>
      </c>
      <c r="N95" s="32" t="e">
        <f t="shared" si="21"/>
        <v>#DIV/0!</v>
      </c>
      <c r="O95" s="7"/>
    </row>
    <row r="96" spans="2:15" s="2" customFormat="1" x14ac:dyDescent="0.3">
      <c r="B96" s="8" t="s">
        <v>24</v>
      </c>
      <c r="C96" s="9"/>
      <c r="D96" s="32">
        <f t="shared" ref="D96:N96" si="22">D29/D65*1000000</f>
        <v>275943.78925778746</v>
      </c>
      <c r="E96" s="32">
        <f t="shared" si="22"/>
        <v>277189.4824069888</v>
      </c>
      <c r="F96" s="32">
        <f t="shared" si="22"/>
        <v>267693.99418904068</v>
      </c>
      <c r="G96" s="32">
        <f t="shared" si="22"/>
        <v>269953.9326298341</v>
      </c>
      <c r="H96" s="32">
        <f t="shared" si="22"/>
        <v>259585.7649219459</v>
      </c>
      <c r="I96" s="32">
        <f t="shared" si="22"/>
        <v>268362.69507056213</v>
      </c>
      <c r="J96" s="32">
        <f t="shared" si="22"/>
        <v>267221.70773482579</v>
      </c>
      <c r="K96" s="32">
        <f t="shared" si="22"/>
        <v>268082.42383683607</v>
      </c>
      <c r="L96" s="32">
        <f t="shared" si="22"/>
        <v>249878.03994127319</v>
      </c>
      <c r="M96" s="32">
        <f t="shared" si="22"/>
        <v>262348.69403782609</v>
      </c>
      <c r="N96" s="32" t="e">
        <f t="shared" si="22"/>
        <v>#DIV/0!</v>
      </c>
      <c r="O96" s="7"/>
    </row>
    <row r="97" spans="2:15" s="2" customFormat="1" x14ac:dyDescent="0.3">
      <c r="B97" s="8" t="s">
        <v>25</v>
      </c>
      <c r="C97" s="9"/>
      <c r="D97" s="32">
        <f t="shared" ref="D97:N97" si="23">D30/D66*1000000</f>
        <v>102631.0570503074</v>
      </c>
      <c r="E97" s="32">
        <f t="shared" si="23"/>
        <v>101970.46212927299</v>
      </c>
      <c r="F97" s="32">
        <f t="shared" si="23"/>
        <v>98875.819323160409</v>
      </c>
      <c r="G97" s="32">
        <f t="shared" si="23"/>
        <v>97286.293070526721</v>
      </c>
      <c r="H97" s="32">
        <f t="shared" si="23"/>
        <v>99246.751267711355</v>
      </c>
      <c r="I97" s="32">
        <f t="shared" si="23"/>
        <v>105133.12278571083</v>
      </c>
      <c r="J97" s="32">
        <f t="shared" si="23"/>
        <v>104885.28028090908</v>
      </c>
      <c r="K97" s="32">
        <f t="shared" si="23"/>
        <v>113544.33138363578</v>
      </c>
      <c r="L97" s="32">
        <f t="shared" si="23"/>
        <v>103501.89638375583</v>
      </c>
      <c r="M97" s="32">
        <f t="shared" si="23"/>
        <v>105943.77688785216</v>
      </c>
      <c r="N97" s="32" t="e">
        <f t="shared" si="23"/>
        <v>#DIV/0!</v>
      </c>
      <c r="O97" s="7"/>
    </row>
    <row r="98" spans="2:15" s="2" customFormat="1" x14ac:dyDescent="0.3">
      <c r="B98" s="8" t="s">
        <v>26</v>
      </c>
      <c r="C98" s="9"/>
      <c r="D98" s="32">
        <f t="shared" ref="D98:N98" si="24">D31/D67*1000000</f>
        <v>205035.95854191639</v>
      </c>
      <c r="E98" s="32">
        <f t="shared" si="24"/>
        <v>211327.80141517951</v>
      </c>
      <c r="F98" s="32">
        <f t="shared" si="24"/>
        <v>207659.49179516421</v>
      </c>
      <c r="G98" s="32">
        <f t="shared" si="24"/>
        <v>205854.2478268861</v>
      </c>
      <c r="H98" s="32">
        <f t="shared" si="24"/>
        <v>209240.18922952798</v>
      </c>
      <c r="I98" s="32">
        <f t="shared" si="24"/>
        <v>203635.32293680721</v>
      </c>
      <c r="J98" s="32">
        <f t="shared" si="24"/>
        <v>215225.93035930092</v>
      </c>
      <c r="K98" s="32">
        <f t="shared" si="24"/>
        <v>201682.7983876277</v>
      </c>
      <c r="L98" s="32">
        <f t="shared" si="24"/>
        <v>208441.64952619353</v>
      </c>
      <c r="M98" s="32">
        <f t="shared" si="24"/>
        <v>205300.36685778288</v>
      </c>
      <c r="N98" s="32" t="e">
        <f t="shared" si="24"/>
        <v>#DIV/0!</v>
      </c>
      <c r="O98" s="7"/>
    </row>
    <row r="99" spans="2:15" s="2" customFormat="1" x14ac:dyDescent="0.3">
      <c r="B99" s="8" t="s">
        <v>27</v>
      </c>
      <c r="C99" s="9"/>
      <c r="D99" s="32">
        <f t="shared" ref="D99:N99" si="25">D32/D68*1000000</f>
        <v>60017.391844467224</v>
      </c>
      <c r="E99" s="32">
        <f t="shared" si="25"/>
        <v>57920.297869318201</v>
      </c>
      <c r="F99" s="32">
        <f t="shared" si="25"/>
        <v>60292.462610253613</v>
      </c>
      <c r="G99" s="32">
        <f t="shared" si="25"/>
        <v>64333.968906432965</v>
      </c>
      <c r="H99" s="32">
        <f t="shared" si="25"/>
        <v>66775.573418731059</v>
      </c>
      <c r="I99" s="32">
        <f t="shared" si="25"/>
        <v>62039.844889645414</v>
      </c>
      <c r="J99" s="32">
        <f t="shared" si="25"/>
        <v>63017.728061032729</v>
      </c>
      <c r="K99" s="32">
        <f t="shared" si="25"/>
        <v>64857.047972475673</v>
      </c>
      <c r="L99" s="32" t="e">
        <f t="shared" si="25"/>
        <v>#VALUE!</v>
      </c>
      <c r="M99" s="32" t="e">
        <f t="shared" si="25"/>
        <v>#VALUE!</v>
      </c>
      <c r="N99" s="32" t="e">
        <f t="shared" si="25"/>
        <v>#VALUE!</v>
      </c>
      <c r="O99" s="7"/>
    </row>
    <row r="100" spans="2:15" s="2" customFormat="1" ht="15" thickBot="1" x14ac:dyDescent="0.35">
      <c r="B100" s="16" t="s">
        <v>28</v>
      </c>
      <c r="C100" s="17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</row>
    <row r="104" spans="2:15" s="2" customFormat="1" ht="35.25" customHeight="1" thickBot="1" x14ac:dyDescent="0.35">
      <c r="B104" s="3" t="s">
        <v>1</v>
      </c>
      <c r="C104" s="3"/>
      <c r="D104" s="4" t="s">
        <v>34</v>
      </c>
      <c r="E104" s="4" t="s">
        <v>35</v>
      </c>
      <c r="F104" s="4" t="s">
        <v>36</v>
      </c>
      <c r="G104" s="4" t="s">
        <v>37</v>
      </c>
      <c r="H104" s="4" t="s">
        <v>38</v>
      </c>
      <c r="I104" s="4" t="s">
        <v>39</v>
      </c>
      <c r="J104" s="4" t="s">
        <v>40</v>
      </c>
      <c r="K104" s="4" t="s">
        <v>41</v>
      </c>
      <c r="L104" s="4" t="s">
        <v>42</v>
      </c>
      <c r="M104" s="4" t="s">
        <v>43</v>
      </c>
      <c r="N104" s="4" t="s">
        <v>44</v>
      </c>
      <c r="O104" s="4" t="s">
        <v>45</v>
      </c>
    </row>
    <row r="105" spans="2:15" s="5" customFormat="1" ht="15" thickTop="1" x14ac:dyDescent="0.3">
      <c r="B105" s="6" t="s">
        <v>2</v>
      </c>
      <c r="C105" s="6"/>
      <c r="D105" s="32">
        <f>D38/D74*1000000</f>
        <v>0</v>
      </c>
      <c r="E105" s="36">
        <f>((E73/D73)-1)*100</f>
        <v>2.0306043728313128</v>
      </c>
      <c r="F105" s="32">
        <f t="shared" ref="E105:N105" si="26">F38/F74*1000000</f>
        <v>0</v>
      </c>
      <c r="G105" s="32">
        <f t="shared" si="26"/>
        <v>0</v>
      </c>
      <c r="H105" s="32">
        <f t="shared" si="26"/>
        <v>0</v>
      </c>
      <c r="I105" s="32">
        <f t="shared" si="26"/>
        <v>0</v>
      </c>
      <c r="J105" s="32">
        <f t="shared" si="26"/>
        <v>0</v>
      </c>
      <c r="K105" s="32">
        <f t="shared" si="26"/>
        <v>0</v>
      </c>
      <c r="L105" s="32">
        <f t="shared" si="26"/>
        <v>0</v>
      </c>
      <c r="M105" s="32">
        <f t="shared" si="26"/>
        <v>0</v>
      </c>
      <c r="N105" s="32" t="e">
        <f t="shared" si="26"/>
        <v>#DIV/0!</v>
      </c>
      <c r="O105" s="7"/>
    </row>
    <row r="106" spans="2:15" s="2" customFormat="1" x14ac:dyDescent="0.3">
      <c r="B106" s="8" t="s">
        <v>3</v>
      </c>
      <c r="C106" s="9"/>
      <c r="D106" s="32">
        <f t="shared" ref="D106:N106" si="27">D39/D75*1000000</f>
        <v>0</v>
      </c>
      <c r="E106" s="32">
        <f t="shared" si="27"/>
        <v>0</v>
      </c>
      <c r="F106" s="32">
        <f t="shared" si="27"/>
        <v>0</v>
      </c>
      <c r="G106" s="32">
        <f t="shared" si="27"/>
        <v>0</v>
      </c>
      <c r="H106" s="32">
        <f t="shared" si="27"/>
        <v>0</v>
      </c>
      <c r="I106" s="32">
        <f t="shared" si="27"/>
        <v>0</v>
      </c>
      <c r="J106" s="32">
        <f t="shared" si="27"/>
        <v>0</v>
      </c>
      <c r="K106" s="32">
        <f t="shared" si="27"/>
        <v>0</v>
      </c>
      <c r="L106" s="32" t="e">
        <f t="shared" si="27"/>
        <v>#VALUE!</v>
      </c>
      <c r="M106" s="32" t="e">
        <f t="shared" si="27"/>
        <v>#VALUE!</v>
      </c>
      <c r="N106" s="32" t="e">
        <f t="shared" si="27"/>
        <v>#VALUE!</v>
      </c>
      <c r="O106" s="7"/>
    </row>
    <row r="107" spans="2:15" s="5" customFormat="1" x14ac:dyDescent="0.3">
      <c r="B107" s="9" t="s">
        <v>4</v>
      </c>
      <c r="C107" s="9"/>
      <c r="D107" s="32">
        <f t="shared" ref="D107:N107" si="28">D40/D76*1000000</f>
        <v>0</v>
      </c>
      <c r="E107" s="32">
        <f t="shared" si="28"/>
        <v>0</v>
      </c>
      <c r="F107" s="32">
        <f t="shared" si="28"/>
        <v>0</v>
      </c>
      <c r="G107" s="32">
        <f t="shared" si="28"/>
        <v>0</v>
      </c>
      <c r="H107" s="32">
        <f t="shared" si="28"/>
        <v>0</v>
      </c>
      <c r="I107" s="32">
        <f t="shared" si="28"/>
        <v>0</v>
      </c>
      <c r="J107" s="32">
        <f t="shared" si="28"/>
        <v>0</v>
      </c>
      <c r="K107" s="32">
        <f t="shared" si="28"/>
        <v>0</v>
      </c>
      <c r="L107" s="32" t="e">
        <f t="shared" si="28"/>
        <v>#VALUE!</v>
      </c>
      <c r="M107" s="32" t="e">
        <f t="shared" si="28"/>
        <v>#VALUE!</v>
      </c>
      <c r="N107" s="32" t="e">
        <f t="shared" si="28"/>
        <v>#VALUE!</v>
      </c>
      <c r="O107" s="7"/>
    </row>
    <row r="108" spans="2:15" s="5" customFormat="1" x14ac:dyDescent="0.3">
      <c r="B108" s="11" t="s">
        <v>5</v>
      </c>
      <c r="C108" s="11"/>
      <c r="D108" s="32" t="e">
        <f t="shared" ref="D108:N108" si="29">D41/D77*1000000</f>
        <v>#VALUE!</v>
      </c>
      <c r="E108" s="32" t="e">
        <f t="shared" si="29"/>
        <v>#VALUE!</v>
      </c>
      <c r="F108" s="32" t="e">
        <f t="shared" si="29"/>
        <v>#VALUE!</v>
      </c>
      <c r="G108" s="32" t="e">
        <f t="shared" si="29"/>
        <v>#VALUE!</v>
      </c>
      <c r="H108" s="32" t="e">
        <f t="shared" si="29"/>
        <v>#VALUE!</v>
      </c>
      <c r="I108" s="32" t="e">
        <f t="shared" si="29"/>
        <v>#VALUE!</v>
      </c>
      <c r="J108" s="32" t="e">
        <f t="shared" si="29"/>
        <v>#VALUE!</v>
      </c>
      <c r="K108" s="32" t="e">
        <f t="shared" si="29"/>
        <v>#VALUE!</v>
      </c>
      <c r="L108" s="32" t="e">
        <f t="shared" si="29"/>
        <v>#VALUE!</v>
      </c>
      <c r="M108" s="32" t="e">
        <f t="shared" si="29"/>
        <v>#VALUE!</v>
      </c>
      <c r="N108" s="32" t="e">
        <f t="shared" si="29"/>
        <v>#VALUE!</v>
      </c>
      <c r="O108" s="7"/>
    </row>
    <row r="109" spans="2:15" s="2" customFormat="1" x14ac:dyDescent="0.3">
      <c r="B109" s="12" t="s">
        <v>6</v>
      </c>
      <c r="C109" s="11"/>
      <c r="D109" s="32">
        <f t="shared" ref="D109:N109" si="30">D42/D78*1000000</f>
        <v>1176232771.9063218</v>
      </c>
      <c r="E109" s="32">
        <f t="shared" si="30"/>
        <v>1147060201.3208046</v>
      </c>
      <c r="F109" s="32">
        <f t="shared" si="30"/>
        <v>1140136327.2229896</v>
      </c>
      <c r="G109" s="32">
        <f t="shared" si="30"/>
        <v>1143584873.8565342</v>
      </c>
      <c r="H109" s="32">
        <f t="shared" si="30"/>
        <v>1111334627.361788</v>
      </c>
      <c r="I109" s="32">
        <f t="shared" si="30"/>
        <v>1079463716.1479731</v>
      </c>
      <c r="J109" s="32">
        <f t="shared" si="30"/>
        <v>1049992143.157293</v>
      </c>
      <c r="K109" s="32">
        <f t="shared" si="30"/>
        <v>1038386236.4782244</v>
      </c>
      <c r="L109" s="32">
        <f t="shared" si="30"/>
        <v>734193450.6339072</v>
      </c>
      <c r="M109" s="32">
        <f t="shared" si="30"/>
        <v>620004795.41817355</v>
      </c>
      <c r="N109" s="32" t="e">
        <f t="shared" si="30"/>
        <v>#DIV/0!</v>
      </c>
      <c r="O109" s="7"/>
    </row>
    <row r="110" spans="2:15" s="2" customFormat="1" x14ac:dyDescent="0.3">
      <c r="B110" s="12" t="s">
        <v>7</v>
      </c>
      <c r="C110" s="11"/>
      <c r="D110" s="32">
        <f t="shared" ref="D110:N110" si="31">D43/D79*1000000</f>
        <v>24369573.984587956</v>
      </c>
      <c r="E110" s="32">
        <f t="shared" si="31"/>
        <v>24520006.819233298</v>
      </c>
      <c r="F110" s="32">
        <f t="shared" si="31"/>
        <v>24620761.094329003</v>
      </c>
      <c r="G110" s="32">
        <f t="shared" si="31"/>
        <v>24680563.564492989</v>
      </c>
      <c r="H110" s="32">
        <f t="shared" si="31"/>
        <v>24616487.232487712</v>
      </c>
      <c r="I110" s="32">
        <f t="shared" si="31"/>
        <v>24664819.208969861</v>
      </c>
      <c r="J110" s="32">
        <f t="shared" si="31"/>
        <v>24507177.360387646</v>
      </c>
      <c r="K110" s="32">
        <f t="shared" si="31"/>
        <v>24574418.744680483</v>
      </c>
      <c r="L110" s="32" t="e">
        <f t="shared" si="31"/>
        <v>#VALUE!</v>
      </c>
      <c r="M110" s="32" t="e">
        <f t="shared" si="31"/>
        <v>#VALUE!</v>
      </c>
      <c r="N110" s="32" t="e">
        <f t="shared" si="31"/>
        <v>#VALUE!</v>
      </c>
      <c r="O110" s="7"/>
    </row>
    <row r="111" spans="2:15" s="2" customFormat="1" x14ac:dyDescent="0.3">
      <c r="B111" s="12" t="s">
        <v>8</v>
      </c>
      <c r="C111" s="11"/>
      <c r="D111" s="32">
        <f t="shared" ref="D111:N111" si="32">D44/D80*1000000</f>
        <v>682959321.38407528</v>
      </c>
      <c r="E111" s="32">
        <f t="shared" si="32"/>
        <v>681756025.83804321</v>
      </c>
      <c r="F111" s="32">
        <f t="shared" si="32"/>
        <v>698385389.20229936</v>
      </c>
      <c r="G111" s="32">
        <f t="shared" si="32"/>
        <v>514205564.5125007</v>
      </c>
      <c r="H111" s="32">
        <f t="shared" si="32"/>
        <v>554779806.21924829</v>
      </c>
      <c r="I111" s="32">
        <f t="shared" si="32"/>
        <v>559061449.65014768</v>
      </c>
      <c r="J111" s="32">
        <f t="shared" si="32"/>
        <v>544931670.11569142</v>
      </c>
      <c r="K111" s="32">
        <f t="shared" si="32"/>
        <v>552386616.41617715</v>
      </c>
      <c r="L111" s="32">
        <f t="shared" si="32"/>
        <v>676439970.41306198</v>
      </c>
      <c r="M111" s="32">
        <f t="shared" si="32"/>
        <v>708946035.77022421</v>
      </c>
      <c r="N111" s="32" t="e">
        <f t="shared" si="32"/>
        <v>#DIV/0!</v>
      </c>
      <c r="O111" s="7"/>
    </row>
    <row r="112" spans="2:15" s="2" customFormat="1" x14ac:dyDescent="0.3">
      <c r="B112" s="12" t="s">
        <v>9</v>
      </c>
      <c r="C112" s="11"/>
      <c r="D112" s="32">
        <f t="shared" ref="D112:N112" si="33">D45/D81*1000000</f>
        <v>101795072.56884547</v>
      </c>
      <c r="E112" s="32">
        <f t="shared" si="33"/>
        <v>99111174.568617538</v>
      </c>
      <c r="F112" s="32">
        <f t="shared" si="33"/>
        <v>96570780.120563671</v>
      </c>
      <c r="G112" s="32">
        <f t="shared" si="33"/>
        <v>96485609.145106301</v>
      </c>
      <c r="H112" s="32">
        <f t="shared" si="33"/>
        <v>105749656.72817802</v>
      </c>
      <c r="I112" s="32">
        <f t="shared" si="33"/>
        <v>111969436.29935624</v>
      </c>
      <c r="J112" s="32">
        <f t="shared" si="33"/>
        <v>113153360.81451324</v>
      </c>
      <c r="K112" s="32">
        <f t="shared" si="33"/>
        <v>114125940.39604956</v>
      </c>
      <c r="L112" s="32">
        <f t="shared" si="33"/>
        <v>125043159.12650944</v>
      </c>
      <c r="M112" s="32">
        <f t="shared" si="33"/>
        <v>125260692.94155683</v>
      </c>
      <c r="N112" s="32" t="e">
        <f t="shared" si="33"/>
        <v>#DIV/0!</v>
      </c>
      <c r="O112" s="7"/>
    </row>
    <row r="113" spans="2:15" s="2" customFormat="1" x14ac:dyDescent="0.3">
      <c r="B113" s="12" t="s">
        <v>10</v>
      </c>
      <c r="C113" s="11"/>
      <c r="D113" s="32">
        <f t="shared" ref="D113:N113" si="34">D46/D82*1000000</f>
        <v>54608243.406774491</v>
      </c>
      <c r="E113" s="32">
        <f t="shared" si="34"/>
        <v>53659816.4250651</v>
      </c>
      <c r="F113" s="32">
        <f t="shared" si="34"/>
        <v>52779053.819715582</v>
      </c>
      <c r="G113" s="32">
        <f t="shared" si="34"/>
        <v>52737104.427369982</v>
      </c>
      <c r="H113" s="32">
        <f t="shared" si="34"/>
        <v>52270491.402568087</v>
      </c>
      <c r="I113" s="32">
        <f t="shared" si="34"/>
        <v>51868131.739724793</v>
      </c>
      <c r="J113" s="32">
        <f t="shared" si="34"/>
        <v>51270825.2766269</v>
      </c>
      <c r="K113" s="32">
        <f t="shared" si="34"/>
        <v>51996030.239374042</v>
      </c>
      <c r="L113" s="32">
        <f t="shared" si="34"/>
        <v>57173990.315022454</v>
      </c>
      <c r="M113" s="32">
        <f t="shared" si="34"/>
        <v>56299643.583196864</v>
      </c>
      <c r="N113" s="32" t="e">
        <f t="shared" si="34"/>
        <v>#DIV/0!</v>
      </c>
      <c r="O113" s="7"/>
    </row>
    <row r="114" spans="2:15" s="5" customFormat="1" x14ac:dyDescent="0.3">
      <c r="B114" s="11" t="s">
        <v>11</v>
      </c>
      <c r="C114" s="11"/>
      <c r="D114" s="32">
        <f t="shared" ref="D114:N114" si="35">D47/D83*1000000</f>
        <v>48401411.827051774</v>
      </c>
      <c r="E114" s="32">
        <f t="shared" si="35"/>
        <v>47348206.538045466</v>
      </c>
      <c r="F114" s="32">
        <f t="shared" si="35"/>
        <v>46489421.132316813</v>
      </c>
      <c r="G114" s="32">
        <f t="shared" si="35"/>
        <v>46107176.78305383</v>
      </c>
      <c r="H114" s="32">
        <f t="shared" si="35"/>
        <v>46946918.988510266</v>
      </c>
      <c r="I114" s="32">
        <f t="shared" si="35"/>
        <v>48625281.381673485</v>
      </c>
      <c r="J114" s="32">
        <f t="shared" si="35"/>
        <v>49290681.843460366</v>
      </c>
      <c r="K114" s="32">
        <f t="shared" si="35"/>
        <v>49616087.697155058</v>
      </c>
      <c r="L114" s="32">
        <f t="shared" si="35"/>
        <v>58884566.491673313</v>
      </c>
      <c r="M114" s="32">
        <f t="shared" si="35"/>
        <v>51017928.682626471</v>
      </c>
      <c r="N114" s="32" t="e">
        <f t="shared" si="35"/>
        <v>#DIV/0!</v>
      </c>
      <c r="O114" s="7"/>
    </row>
    <row r="115" spans="2:15" s="2" customFormat="1" x14ac:dyDescent="0.3">
      <c r="B115" s="12" t="s">
        <v>12</v>
      </c>
      <c r="C115" s="11"/>
      <c r="D115" s="32">
        <f t="shared" ref="D115:N115" si="36">D48/D84*1000000</f>
        <v>769220211.98223853</v>
      </c>
      <c r="E115" s="32">
        <f t="shared" si="36"/>
        <v>750020970.81659639</v>
      </c>
      <c r="F115" s="32">
        <f t="shared" si="36"/>
        <v>741053294.48353243</v>
      </c>
      <c r="G115" s="32">
        <f t="shared" si="36"/>
        <v>743163456.57248354</v>
      </c>
      <c r="H115" s="32">
        <f t="shared" si="36"/>
        <v>741650571.41936696</v>
      </c>
      <c r="I115" s="32">
        <f t="shared" si="36"/>
        <v>735516363.09556878</v>
      </c>
      <c r="J115" s="32">
        <f t="shared" si="36"/>
        <v>735552354.49558091</v>
      </c>
      <c r="K115" s="32">
        <f t="shared" si="36"/>
        <v>759920506.44512403</v>
      </c>
      <c r="L115" s="32">
        <f t="shared" si="36"/>
        <v>797866647.85576987</v>
      </c>
      <c r="M115" s="32">
        <f t="shared" si="36"/>
        <v>824709830.31992424</v>
      </c>
      <c r="N115" s="32" t="e">
        <f t="shared" si="36"/>
        <v>#DIV/0!</v>
      </c>
      <c r="O115" s="7"/>
    </row>
    <row r="116" spans="2:15" s="2" customFormat="1" x14ac:dyDescent="0.3">
      <c r="B116" s="12" t="s">
        <v>13</v>
      </c>
      <c r="C116" s="11"/>
      <c r="D116" s="32">
        <f t="shared" ref="D116:N116" si="37">D49/D85*1000000</f>
        <v>20368507.251440495</v>
      </c>
      <c r="E116" s="32">
        <f t="shared" si="37"/>
        <v>20704697.360277843</v>
      </c>
      <c r="F116" s="32">
        <f t="shared" si="37"/>
        <v>20564830.29610613</v>
      </c>
      <c r="G116" s="32">
        <f t="shared" si="37"/>
        <v>20794942.956469048</v>
      </c>
      <c r="H116" s="32">
        <f t="shared" si="37"/>
        <v>20503002.808446411</v>
      </c>
      <c r="I116" s="32">
        <f t="shared" si="37"/>
        <v>20448332.362354465</v>
      </c>
      <c r="J116" s="32">
        <f t="shared" si="37"/>
        <v>20086874.57370333</v>
      </c>
      <c r="K116" s="32">
        <f t="shared" si="37"/>
        <v>20280091.857999079</v>
      </c>
      <c r="L116" s="32">
        <f t="shared" si="37"/>
        <v>25090154.723756474</v>
      </c>
      <c r="M116" s="32">
        <f t="shared" si="37"/>
        <v>23937650.344432436</v>
      </c>
      <c r="N116" s="32" t="e">
        <f t="shared" si="37"/>
        <v>#DIV/0!</v>
      </c>
      <c r="O116" s="7"/>
    </row>
    <row r="117" spans="2:15" s="5" customFormat="1" x14ac:dyDescent="0.3">
      <c r="B117" s="13" t="s">
        <v>14</v>
      </c>
      <c r="C117" s="13"/>
      <c r="D117" s="32">
        <f t="shared" ref="D117:N117" si="38">D50/D86*1000000</f>
        <v>32403783.055284236</v>
      </c>
      <c r="E117" s="32">
        <f t="shared" si="38"/>
        <v>32856370.563970495</v>
      </c>
      <c r="F117" s="32">
        <f t="shared" si="38"/>
        <v>32750579.536170583</v>
      </c>
      <c r="G117" s="32">
        <f t="shared" si="38"/>
        <v>32881118.275088105</v>
      </c>
      <c r="H117" s="32">
        <f t="shared" si="38"/>
        <v>32171144.732852489</v>
      </c>
      <c r="I117" s="32">
        <f t="shared" si="38"/>
        <v>31945093.274224024</v>
      </c>
      <c r="J117" s="32">
        <f t="shared" si="38"/>
        <v>30386947.220985964</v>
      </c>
      <c r="K117" s="32">
        <f t="shared" si="38"/>
        <v>30024321.038904361</v>
      </c>
      <c r="L117" s="32">
        <f t="shared" si="38"/>
        <v>37641527.803708889</v>
      </c>
      <c r="M117" s="32">
        <f t="shared" si="38"/>
        <v>35323565.013448492</v>
      </c>
      <c r="N117" s="32" t="e">
        <f t="shared" si="38"/>
        <v>#DIV/0!</v>
      </c>
      <c r="O117" s="7"/>
    </row>
    <row r="118" spans="2:15" s="2" customFormat="1" x14ac:dyDescent="0.3">
      <c r="B118" s="14" t="s">
        <v>15</v>
      </c>
      <c r="C118" s="13"/>
      <c r="D118" s="32">
        <f t="shared" ref="D118:N118" si="39">D51/D87*1000000</f>
        <v>560914599.01779366</v>
      </c>
      <c r="E118" s="32">
        <f t="shared" si="39"/>
        <v>571145744.9366293</v>
      </c>
      <c r="F118" s="32">
        <f t="shared" si="39"/>
        <v>573101204.52065802</v>
      </c>
      <c r="G118" s="32">
        <f t="shared" si="39"/>
        <v>608598694.63364398</v>
      </c>
      <c r="H118" s="32">
        <f t="shared" si="39"/>
        <v>610498276.15108716</v>
      </c>
      <c r="I118" s="32">
        <f t="shared" si="39"/>
        <v>632598622.76761544</v>
      </c>
      <c r="J118" s="32">
        <f t="shared" si="39"/>
        <v>643423478.46382165</v>
      </c>
      <c r="K118" s="32">
        <f t="shared" si="39"/>
        <v>651691749.69474769</v>
      </c>
      <c r="L118" s="32">
        <f t="shared" si="39"/>
        <v>786033822.69208598</v>
      </c>
      <c r="M118" s="32">
        <f t="shared" si="39"/>
        <v>761083463.40668941</v>
      </c>
      <c r="N118" s="32" t="e">
        <f t="shared" si="39"/>
        <v>#DIV/0!</v>
      </c>
      <c r="O118" s="7"/>
    </row>
    <row r="119" spans="2:15" s="2" customFormat="1" x14ac:dyDescent="0.3">
      <c r="B119" s="14" t="s">
        <v>16</v>
      </c>
      <c r="C119" s="13"/>
      <c r="D119" s="32">
        <f t="shared" ref="D119:N119" si="40">D52/D88*1000000</f>
        <v>16648176.432837896</v>
      </c>
      <c r="E119" s="32">
        <f t="shared" si="40"/>
        <v>16782046.907526672</v>
      </c>
      <c r="F119" s="32">
        <f t="shared" si="40"/>
        <v>16095185.185266584</v>
      </c>
      <c r="G119" s="32">
        <f t="shared" si="40"/>
        <v>15549152.438821765</v>
      </c>
      <c r="H119" s="32">
        <f t="shared" si="40"/>
        <v>15413175.488904729</v>
      </c>
      <c r="I119" s="32">
        <f t="shared" si="40"/>
        <v>15126960.164435962</v>
      </c>
      <c r="J119" s="32">
        <f t="shared" si="40"/>
        <v>14849269.615423178</v>
      </c>
      <c r="K119" s="32">
        <f t="shared" si="40"/>
        <v>15119320.442569269</v>
      </c>
      <c r="L119" s="32">
        <f t="shared" si="40"/>
        <v>17976328.838619437</v>
      </c>
      <c r="M119" s="32">
        <f t="shared" si="40"/>
        <v>17490082.717236463</v>
      </c>
      <c r="N119" s="32" t="e">
        <f t="shared" si="40"/>
        <v>#DIV/0!</v>
      </c>
      <c r="O119" s="7"/>
    </row>
    <row r="120" spans="2:15" s="2" customFormat="1" x14ac:dyDescent="0.3">
      <c r="B120" s="14" t="s">
        <v>17</v>
      </c>
      <c r="C120" s="13"/>
      <c r="D120" s="32">
        <f t="shared" ref="D120:N120" si="41">D53/D89*1000000</f>
        <v>295854828.35287225</v>
      </c>
      <c r="E120" s="32">
        <f t="shared" si="41"/>
        <v>314398292.99240488</v>
      </c>
      <c r="F120" s="32">
        <f t="shared" si="41"/>
        <v>313508032.89292789</v>
      </c>
      <c r="G120" s="32">
        <f t="shared" si="41"/>
        <v>299090662.75672704</v>
      </c>
      <c r="H120" s="32">
        <f t="shared" si="41"/>
        <v>299371684.41611308</v>
      </c>
      <c r="I120" s="32">
        <f t="shared" si="41"/>
        <v>306840846.08285099</v>
      </c>
      <c r="J120" s="32">
        <f t="shared" si="41"/>
        <v>288026854.0814653</v>
      </c>
      <c r="K120" s="32">
        <f t="shared" si="41"/>
        <v>285409446.13912815</v>
      </c>
      <c r="L120" s="32">
        <f t="shared" si="41"/>
        <v>301212237.01245213</v>
      </c>
      <c r="M120" s="32">
        <f t="shared" si="41"/>
        <v>280457836.74331683</v>
      </c>
      <c r="N120" s="32" t="e">
        <f t="shared" si="41"/>
        <v>#DIV/0!</v>
      </c>
      <c r="O120" s="7"/>
    </row>
    <row r="121" spans="2:15" s="2" customFormat="1" x14ac:dyDescent="0.3">
      <c r="B121" s="14" t="s">
        <v>18</v>
      </c>
      <c r="C121" s="13"/>
      <c r="D121" s="32">
        <f t="shared" ref="D121:N121" si="42">D54/D90*1000000</f>
        <v>12668711.386878349</v>
      </c>
      <c r="E121" s="32">
        <f t="shared" si="42"/>
        <v>12132692.693371508</v>
      </c>
      <c r="F121" s="32">
        <f t="shared" si="42"/>
        <v>11423493.421502005</v>
      </c>
      <c r="G121" s="32">
        <f t="shared" si="42"/>
        <v>11496340.549980203</v>
      </c>
      <c r="H121" s="32">
        <f t="shared" si="42"/>
        <v>11183286.398500508</v>
      </c>
      <c r="I121" s="32">
        <f t="shared" si="42"/>
        <v>11235141.943573864</v>
      </c>
      <c r="J121" s="32">
        <f t="shared" si="42"/>
        <v>11167805.079589127</v>
      </c>
      <c r="K121" s="32">
        <f t="shared" si="42"/>
        <v>11030543.368775953</v>
      </c>
      <c r="L121" s="32">
        <f t="shared" si="42"/>
        <v>13183370.298683049</v>
      </c>
      <c r="M121" s="32">
        <f t="shared" si="42"/>
        <v>13232058.32968083</v>
      </c>
      <c r="N121" s="32" t="e">
        <f t="shared" si="42"/>
        <v>#DIV/0!</v>
      </c>
      <c r="O121" s="7"/>
    </row>
    <row r="122" spans="2:15" s="2" customFormat="1" x14ac:dyDescent="0.3">
      <c r="B122" s="14" t="s">
        <v>19</v>
      </c>
      <c r="C122" s="13"/>
      <c r="D122" s="32">
        <f t="shared" ref="D122:N122" si="43">D55/D91*1000000</f>
        <v>3408363.5182738882</v>
      </c>
      <c r="E122" s="32">
        <f t="shared" si="43"/>
        <v>3563436.5425487035</v>
      </c>
      <c r="F122" s="32">
        <f t="shared" si="43"/>
        <v>3601222.4883155818</v>
      </c>
      <c r="G122" s="32">
        <f t="shared" si="43"/>
        <v>3695071.1922309594</v>
      </c>
      <c r="H122" s="32">
        <f t="shared" si="43"/>
        <v>3660358.039536322</v>
      </c>
      <c r="I122" s="32">
        <f t="shared" si="43"/>
        <v>3625666.7418509768</v>
      </c>
      <c r="J122" s="32">
        <f t="shared" si="43"/>
        <v>3605975.3109543491</v>
      </c>
      <c r="K122" s="32">
        <f t="shared" si="43"/>
        <v>3713126.5044528972</v>
      </c>
      <c r="L122" s="32">
        <f t="shared" si="43"/>
        <v>5015415.6040619276</v>
      </c>
      <c r="M122" s="32">
        <f t="shared" si="43"/>
        <v>4587525.8577338681</v>
      </c>
      <c r="N122" s="32" t="e">
        <f t="shared" si="43"/>
        <v>#DIV/0!</v>
      </c>
      <c r="O122" s="7"/>
    </row>
    <row r="123" spans="2:15" s="2" customFormat="1" x14ac:dyDescent="0.3">
      <c r="B123" s="14" t="s">
        <v>20</v>
      </c>
      <c r="C123" s="13"/>
      <c r="D123" s="32">
        <f t="shared" ref="D123:N123" si="44">D56/D92*1000000</f>
        <v>3877055.8008218766</v>
      </c>
      <c r="E123" s="32">
        <f t="shared" si="44"/>
        <v>3796629.3449024209</v>
      </c>
      <c r="F123" s="32">
        <f t="shared" si="44"/>
        <v>3798660.1149299741</v>
      </c>
      <c r="G123" s="32">
        <f t="shared" si="44"/>
        <v>3737941.8548548673</v>
      </c>
      <c r="H123" s="32">
        <f t="shared" si="44"/>
        <v>3580020.8612662642</v>
      </c>
      <c r="I123" s="32">
        <f t="shared" si="44"/>
        <v>3333018.1843563793</v>
      </c>
      <c r="J123" s="32">
        <f t="shared" si="44"/>
        <v>3337907.6812794488</v>
      </c>
      <c r="K123" s="32">
        <f t="shared" si="44"/>
        <v>3443017.264358331</v>
      </c>
      <c r="L123" s="32">
        <f t="shared" si="44"/>
        <v>3627477.9100419786</v>
      </c>
      <c r="M123" s="32">
        <f t="shared" si="44"/>
        <v>3535856.762131142</v>
      </c>
      <c r="N123" s="32" t="e">
        <f t="shared" si="44"/>
        <v>#DIV/0!</v>
      </c>
      <c r="O123" s="7"/>
    </row>
    <row r="124" spans="2:15" s="2" customFormat="1" x14ac:dyDescent="0.3">
      <c r="B124" s="14" t="s">
        <v>21</v>
      </c>
      <c r="C124" s="13"/>
      <c r="D124" s="32" t="e">
        <f t="shared" ref="D124:N124" si="45">D57/D93*1000000</f>
        <v>#DIV/0!</v>
      </c>
      <c r="E124" s="32" t="e">
        <f t="shared" si="45"/>
        <v>#DIV/0!</v>
      </c>
      <c r="F124" s="32" t="e">
        <f t="shared" si="45"/>
        <v>#DIV/0!</v>
      </c>
      <c r="G124" s="32" t="e">
        <f t="shared" si="45"/>
        <v>#DIV/0!</v>
      </c>
      <c r="H124" s="32" t="e">
        <f t="shared" si="45"/>
        <v>#DIV/0!</v>
      </c>
      <c r="I124" s="32" t="e">
        <f t="shared" si="45"/>
        <v>#DIV/0!</v>
      </c>
      <c r="J124" s="32" t="e">
        <f t="shared" si="45"/>
        <v>#DIV/0!</v>
      </c>
      <c r="K124" s="32" t="e">
        <f t="shared" si="45"/>
        <v>#DIV/0!</v>
      </c>
      <c r="L124" s="32" t="e">
        <f t="shared" si="45"/>
        <v>#DIV/0!</v>
      </c>
      <c r="M124" s="32" t="e">
        <f t="shared" si="45"/>
        <v>#DIV/0!</v>
      </c>
      <c r="N124" s="32" t="e">
        <f t="shared" si="45"/>
        <v>#DIV/0!</v>
      </c>
      <c r="O124" s="7"/>
    </row>
    <row r="125" spans="2:15" s="2" customFormat="1" x14ac:dyDescent="0.3">
      <c r="B125" s="15"/>
      <c r="C125" s="6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7"/>
    </row>
    <row r="126" spans="2:15" s="30" customFormat="1" x14ac:dyDescent="0.2">
      <c r="B126" s="6" t="s">
        <v>22</v>
      </c>
      <c r="C126" s="6"/>
      <c r="D126" s="32">
        <f t="shared" ref="D126:N126" si="46">D59/D95*1000000</f>
        <v>841918.72378980054</v>
      </c>
      <c r="E126" s="32">
        <f t="shared" si="46"/>
        <v>861320.19921358302</v>
      </c>
      <c r="F126" s="32">
        <f t="shared" si="46"/>
        <v>843100.71703811979</v>
      </c>
      <c r="G126" s="32">
        <f t="shared" si="46"/>
        <v>841723.44658524042</v>
      </c>
      <c r="H126" s="32">
        <f t="shared" si="46"/>
        <v>910519.1809780671</v>
      </c>
      <c r="I126" s="32">
        <f t="shared" si="46"/>
        <v>966555.67237356678</v>
      </c>
      <c r="J126" s="32">
        <f t="shared" si="46"/>
        <v>919664.55944049638</v>
      </c>
      <c r="K126" s="32">
        <f t="shared" si="46"/>
        <v>877142.98602122674</v>
      </c>
      <c r="L126" s="32">
        <f t="shared" si="46"/>
        <v>1243510.9487975752</v>
      </c>
      <c r="M126" s="32">
        <f t="shared" si="46"/>
        <v>1140498.8136913644</v>
      </c>
      <c r="N126" s="32" t="e">
        <f t="shared" si="46"/>
        <v>#DIV/0!</v>
      </c>
      <c r="O126" s="7"/>
    </row>
    <row r="127" spans="2:15" s="2" customFormat="1" x14ac:dyDescent="0.3">
      <c r="B127" s="8" t="s">
        <v>23</v>
      </c>
      <c r="C127" s="9"/>
      <c r="D127" s="32">
        <f t="shared" ref="D127:N127" si="47">D60/D96*1000000</f>
        <v>612860.32367270382</v>
      </c>
      <c r="E127" s="32">
        <f t="shared" si="47"/>
        <v>615986.575382757</v>
      </c>
      <c r="F127" s="32">
        <f t="shared" si="47"/>
        <v>643477.26784769271</v>
      </c>
      <c r="G127" s="32">
        <f t="shared" si="47"/>
        <v>645506.4325324886</v>
      </c>
      <c r="H127" s="32">
        <f t="shared" si="47"/>
        <v>677306.01503848447</v>
      </c>
      <c r="I127" s="32">
        <f t="shared" si="47"/>
        <v>660676.77533712809</v>
      </c>
      <c r="J127" s="32">
        <f t="shared" si="47"/>
        <v>668718.1274109917</v>
      </c>
      <c r="K127" s="32">
        <f t="shared" si="47"/>
        <v>671416.63904662023</v>
      </c>
      <c r="L127" s="32">
        <f t="shared" si="47"/>
        <v>725121.74356171547</v>
      </c>
      <c r="M127" s="32">
        <f t="shared" si="47"/>
        <v>694796.67382570833</v>
      </c>
      <c r="N127" s="32" t="e">
        <f t="shared" si="47"/>
        <v>#DIV/0!</v>
      </c>
      <c r="O127" s="7"/>
    </row>
    <row r="128" spans="2:15" s="2" customFormat="1" x14ac:dyDescent="0.3">
      <c r="B128" s="8" t="s">
        <v>24</v>
      </c>
      <c r="C128" s="9"/>
      <c r="D128" s="32">
        <f t="shared" ref="D128:N128" si="48">D61/D97*1000000</f>
        <v>1071712.6293075685</v>
      </c>
      <c r="E128" s="32">
        <f t="shared" si="48"/>
        <v>1079518.4968412463</v>
      </c>
      <c r="F128" s="32">
        <f t="shared" si="48"/>
        <v>1114195.5713149249</v>
      </c>
      <c r="G128" s="32">
        <f t="shared" si="48"/>
        <v>1133304.564498842</v>
      </c>
      <c r="H128" s="32">
        <f t="shared" si="48"/>
        <v>1105124.3350439316</v>
      </c>
      <c r="I128" s="32">
        <f t="shared" si="48"/>
        <v>1044418.7054522068</v>
      </c>
      <c r="J128" s="32">
        <f t="shared" si="48"/>
        <v>1048059.3626254381</v>
      </c>
      <c r="K128" s="32">
        <f t="shared" si="48"/>
        <v>969216.15248386119</v>
      </c>
      <c r="L128" s="32">
        <f t="shared" si="48"/>
        <v>1064444.264784418</v>
      </c>
      <c r="M128" s="32">
        <f t="shared" si="48"/>
        <v>1028847.5944687439</v>
      </c>
      <c r="N128" s="32" t="e">
        <f t="shared" si="48"/>
        <v>#DIV/0!</v>
      </c>
      <c r="O128" s="7"/>
    </row>
    <row r="129" spans="2:15" s="2" customFormat="1" x14ac:dyDescent="0.3">
      <c r="B129" s="8" t="s">
        <v>25</v>
      </c>
      <c r="C129" s="9"/>
      <c r="D129" s="32">
        <f t="shared" ref="D129:N129" si="49">D62/D98*1000000</f>
        <v>0</v>
      </c>
      <c r="E129" s="32">
        <f t="shared" si="49"/>
        <v>0</v>
      </c>
      <c r="F129" s="32">
        <f t="shared" si="49"/>
        <v>0</v>
      </c>
      <c r="G129" s="32">
        <f t="shared" si="49"/>
        <v>0</v>
      </c>
      <c r="H129" s="32">
        <f t="shared" si="49"/>
        <v>0</v>
      </c>
      <c r="I129" s="32">
        <f t="shared" si="49"/>
        <v>0</v>
      </c>
      <c r="J129" s="32">
        <f t="shared" si="49"/>
        <v>0</v>
      </c>
      <c r="K129" s="32">
        <f t="shared" si="49"/>
        <v>0</v>
      </c>
      <c r="L129" s="32">
        <f t="shared" si="49"/>
        <v>0</v>
      </c>
      <c r="M129" s="32">
        <f t="shared" si="49"/>
        <v>0</v>
      </c>
      <c r="N129" s="32" t="e">
        <f t="shared" si="49"/>
        <v>#DIV/0!</v>
      </c>
      <c r="O129" s="7"/>
    </row>
    <row r="130" spans="2:15" s="2" customFormat="1" x14ac:dyDescent="0.3">
      <c r="B130" s="8" t="s">
        <v>26</v>
      </c>
      <c r="C130" s="9"/>
      <c r="D130" s="32">
        <f t="shared" ref="D130:N130" si="50">D63/D99*1000000</f>
        <v>3254240.0460543334</v>
      </c>
      <c r="E130" s="32">
        <f t="shared" si="50"/>
        <v>3397047.4468886927</v>
      </c>
      <c r="F130" s="32">
        <f t="shared" si="50"/>
        <v>3357932.1731928904</v>
      </c>
      <c r="G130" s="32">
        <f t="shared" si="50"/>
        <v>3229460.3229309702</v>
      </c>
      <c r="H130" s="32">
        <f t="shared" si="50"/>
        <v>3210350.5672010705</v>
      </c>
      <c r="I130" s="32">
        <f t="shared" si="50"/>
        <v>3465385.8400584529</v>
      </c>
      <c r="J130" s="32">
        <f t="shared" si="50"/>
        <v>3495302.1439724416</v>
      </c>
      <c r="K130" s="32">
        <f t="shared" si="50"/>
        <v>3502256.2250504717</v>
      </c>
      <c r="L130" s="32" t="e">
        <f t="shared" si="50"/>
        <v>#VALUE!</v>
      </c>
      <c r="M130" s="32" t="e">
        <f t="shared" si="50"/>
        <v>#VALUE!</v>
      </c>
      <c r="N130" s="32" t="e">
        <f t="shared" si="50"/>
        <v>#VALUE!</v>
      </c>
      <c r="O130" s="7"/>
    </row>
    <row r="131" spans="2:15" s="2" customFormat="1" x14ac:dyDescent="0.3">
      <c r="B131" s="8" t="s">
        <v>27</v>
      </c>
      <c r="C131" s="9"/>
      <c r="D131" s="32" t="e">
        <f t="shared" ref="D131:N131" si="51">D64/D100*1000000</f>
        <v>#DIV/0!</v>
      </c>
      <c r="E131" s="32" t="e">
        <f t="shared" si="51"/>
        <v>#DIV/0!</v>
      </c>
      <c r="F131" s="32" t="e">
        <f t="shared" si="51"/>
        <v>#DIV/0!</v>
      </c>
      <c r="G131" s="32" t="e">
        <f t="shared" si="51"/>
        <v>#DIV/0!</v>
      </c>
      <c r="H131" s="32" t="e">
        <f t="shared" si="51"/>
        <v>#DIV/0!</v>
      </c>
      <c r="I131" s="32" t="e">
        <f t="shared" si="51"/>
        <v>#DIV/0!</v>
      </c>
      <c r="J131" s="32" t="e">
        <f t="shared" si="51"/>
        <v>#DIV/0!</v>
      </c>
      <c r="K131" s="32" t="e">
        <f t="shared" si="51"/>
        <v>#DIV/0!</v>
      </c>
      <c r="L131" s="32" t="e">
        <f t="shared" si="51"/>
        <v>#DIV/0!</v>
      </c>
      <c r="M131" s="32" t="e">
        <f t="shared" si="51"/>
        <v>#DIV/0!</v>
      </c>
      <c r="N131" s="32" t="e">
        <f t="shared" si="51"/>
        <v>#DIV/0!</v>
      </c>
      <c r="O131" s="7"/>
    </row>
    <row r="132" spans="2:15" s="2" customFormat="1" ht="15" thickBot="1" x14ac:dyDescent="0.35">
      <c r="B132" s="16" t="s">
        <v>28</v>
      </c>
      <c r="C132" s="17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CD79234C8E249B78A1DE1E2F41722" ma:contentTypeVersion="17" ma:contentTypeDescription="Create a new document." ma:contentTypeScope="" ma:versionID="e8ad16cc050a59b3059dcfc7a9732855">
  <xsd:schema xmlns:xsd="http://www.w3.org/2001/XMLSchema" xmlns:xs="http://www.w3.org/2001/XMLSchema" xmlns:p="http://schemas.microsoft.com/office/2006/metadata/properties" xmlns:ns1="http://schemas.microsoft.com/sharepoint/v3" xmlns:ns3="63e6da8f-e43e-4a3e-b7bc-f9a1df9f52fa" xmlns:ns4="829a576d-7720-43d1-8636-c99a90241471" targetNamespace="http://schemas.microsoft.com/office/2006/metadata/properties" ma:root="true" ma:fieldsID="32891ca54aeb07d8e181ddbab7610726" ns1:_="" ns3:_="" ns4:_="">
    <xsd:import namespace="http://schemas.microsoft.com/sharepoint/v3"/>
    <xsd:import namespace="63e6da8f-e43e-4a3e-b7bc-f9a1df9f52fa"/>
    <xsd:import namespace="829a576d-7720-43d1-8636-c99a902414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6da8f-e43e-4a3e-b7bc-f9a1df9f5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a576d-7720-43d1-8636-c99a9024147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63e6da8f-e43e-4a3e-b7bc-f9a1df9f52f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9C34F5-E841-41A6-B62C-D803FF04AF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3e6da8f-e43e-4a3e-b7bc-f9a1df9f52fa"/>
    <ds:schemaRef ds:uri="829a576d-7720-43d1-8636-c99a90241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43A8FA-6F20-4ED9-AF17-E43461B0513A}">
  <ds:schemaRefs>
    <ds:schemaRef ds:uri="http://purl.org/dc/terms/"/>
    <ds:schemaRef ds:uri="http://schemas.microsoft.com/office/2006/documentManagement/types"/>
    <ds:schemaRef ds:uri="829a576d-7720-43d1-8636-c99a90241471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63e6da8f-e43e-4a3e-b7bc-f9a1df9f52fa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0546E4-2A4B-4BE2-A105-7E732373CC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Reanata Ramsey</dc:creator>
  <cp:lastModifiedBy>Reanata Ramsey</cp:lastModifiedBy>
  <dcterms:created xsi:type="dcterms:W3CDTF">2025-08-26T15:51:12Z</dcterms:created>
  <dcterms:modified xsi:type="dcterms:W3CDTF">2025-09-01T22:48:21Z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0x0101004E9CD79234C8E249B78A1DE1E2F41722</vt:lpwstr>
  </property>
</Properties>
</file>