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ustina.wiggins\Documents\Tourism 2025\"/>
    </mc:Choice>
  </mc:AlternateContent>
  <bookViews>
    <workbookView xWindow="0" yWindow="0" windowWidth="20490" windowHeight="7620"/>
  </bookViews>
  <sheets>
    <sheet name="MS" sheetId="1" r:id="rId1"/>
  </sheets>
  <definedNames>
    <definedName name="_xlnm.Print_Area" localSheetId="0">MS!$A$1:$P$37</definedName>
    <definedName name="Z_A7E80295_AC2F_4864_A52B_43ADC24AB36D_.wvu.PrintArea" localSheetId="0" hidden="1">MS!$A$1:$F$34</definedName>
    <definedName name="Z_C25C4F83_AD4F_4B0E_BDD8_8043C646868C_.wvu.PrintArea" localSheetId="0" hidden="1">MS!$A$1:$F$34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R15" i="1"/>
  <c r="S15" i="1"/>
  <c r="T15" i="1"/>
  <c r="P15" i="1"/>
  <c r="R13" i="1"/>
  <c r="S13" i="1"/>
  <c r="T13" i="1"/>
  <c r="Q13" i="1"/>
  <c r="T11" i="1"/>
  <c r="Q9" i="1" l="1"/>
  <c r="R9" i="1"/>
  <c r="S9" i="1"/>
  <c r="T9" i="1"/>
  <c r="U9" i="1"/>
  <c r="O15" i="1"/>
  <c r="N15" i="1"/>
  <c r="M15" i="1"/>
  <c r="L15" i="1"/>
  <c r="K15" i="1"/>
  <c r="J15" i="1"/>
  <c r="I15" i="1"/>
  <c r="H15" i="1"/>
  <c r="P9" i="1"/>
  <c r="O9" i="1"/>
  <c r="N9" i="1"/>
  <c r="M9" i="1"/>
  <c r="L9" i="1"/>
  <c r="K9" i="1"/>
  <c r="J9" i="1"/>
  <c r="I9" i="1"/>
  <c r="H9" i="1"/>
</calcChain>
</file>

<file path=xl/sharedStrings.xml><?xml version="1.0" encoding="utf-8"?>
<sst xmlns="http://schemas.openxmlformats.org/spreadsheetml/2006/main" count="254" uniqueCount="33">
  <si>
    <r>
      <rPr>
        <b/>
        <sz val="16"/>
        <color indexed="8"/>
        <rFont val="Arial"/>
        <family val="2"/>
      </rPr>
      <t xml:space="preserve">DEMOGRAPHIC PROFILE: </t>
    </r>
    <r>
      <rPr>
        <b/>
        <sz val="16"/>
        <color indexed="9"/>
        <rFont val="Arial"/>
        <family val="2"/>
      </rPr>
      <t>MONTSERRAT</t>
    </r>
  </si>
  <si>
    <t>Indicators</t>
  </si>
  <si>
    <t>Population</t>
  </si>
  <si>
    <t>Mid-year population</t>
  </si>
  <si>
    <t xml:space="preserve">Male </t>
  </si>
  <si>
    <t>…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</si>
  <si>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</si>
  <si>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</si>
  <si>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</si>
  <si>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</si>
  <si>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</si>
  <si>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 xml:space="preserve">  Total Number of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</si>
  <si>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</si>
  <si>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</si>
  <si>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</si>
  <si>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</si>
  <si>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>Marriage rate per 1000 population</t>
  </si>
  <si>
    <t>Number of Marriages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</si>
  <si>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</si>
  <si>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</si>
  <si>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</si>
  <si>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</si>
  <si>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</si>
  <si>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</si>
  <si>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r>
      <t>Primary</t>
    </r>
    <r>
      <rPr>
        <b/>
        <sz val="8"/>
        <rFont val="Arial"/>
        <family val="2"/>
      </rPr>
      <t xml:space="preserve"> (MDG 6)</t>
    </r>
  </si>
  <si>
    <r>
      <t>Secondary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(MDG 6B)</t>
    </r>
  </si>
  <si>
    <t>Tertiary (MDG 6B)</t>
  </si>
  <si>
    <t>Health</t>
  </si>
  <si>
    <t>Maternal mortality per 100,000 live births</t>
  </si>
  <si>
    <t xml:space="preserve">Infant Mortality Rate </t>
  </si>
  <si>
    <t xml:space="preserve">      Total fertility rate</t>
  </si>
  <si>
    <t>Note: … data unavailable</t>
  </si>
  <si>
    <r>
      <t>Sources</t>
    </r>
    <r>
      <rPr>
        <i/>
        <sz val="8"/>
        <rFont val="Arial"/>
        <family val="2"/>
      </rPr>
      <t>:  Statistics Compendium ; Statistics Department Montserrat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</si>
</sst>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\ \ \ \ \ \ @"/>
    <numFmt numFmtId="165" formatCode="0.0"/>
    <numFmt numFmtId="166" formatCode="_(* #,##0_);_(* \(#,##0\);_(* &quot;-&quot;??_);_(@_)"/>
    <numFmt numFmtId="167" formatCode="#,##0.0"/>
  </numFmts>
  <fonts count="14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sz val="10"/>
      <name val="CG Times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 Mäo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indexed="52"/>
      </top>
      <bottom/>
      <diagonal/>
    </border>
    <border>
      <left/>
      <right/>
      <top style="thick">
        <color indexed="23"/>
      </top>
      <bottom/>
      <diagonal/>
    </border>
    <border>
      <left/>
      <right/>
      <top style="thick">
        <color theme="1" tint="0.499984740745262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horizontal="left" vertical="center" wrapText="1"/>
    </xf>
    <xf numFmtId="0" fontId="5" fillId="0" borderId="0"/>
    <xf numFmtId="43" fontId="5" fillId="0" borderId="0" applyFont="0" applyFill="0" applyBorder="0" applyAlignment="0" applyProtection="0"/>
    <xf numFmtId="0" fontId="10" fillId="0" borderId="0" applyNumberFormat="0" applyFont="0" applyBorder="0" applyAlignment="0" applyProtection="0">
      <alignment horizontal="left"/>
    </xf>
  </cellStyleXfs>
  <cellXfs count="29">
    <xf numFmtId="0" fontId="0" fillId="0" borderId="0" xfId="0"/>
    <xf numFmtId="0" fontId="2" fillId="2" borderId="0" xfId="1" applyFont="1" applyFill="1" applyBorder="1" applyAlignment="1">
      <alignment horizontal="center" vertical="center"/>
    </xf>
    <xf numFmtId="0" fontId="5" fillId="0" borderId="0" xfId="2" applyFill="1"/>
    <xf numFmtId="0" fontId="5" fillId="0" borderId="0" xfId="2" applyFill="1" applyBorder="1"/>
    <xf numFmtId="0" fontId="1" fillId="0" borderId="1" xfId="2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/>
    <xf numFmtId="165" fontId="7" fillId="0" borderId="0" xfId="2" applyNumberFormat="1" applyFont="1" applyFill="1" applyBorder="1" applyAlignment="1">
      <alignment horizontal="center"/>
    </xf>
    <xf numFmtId="166" fontId="7" fillId="0" borderId="0" xfId="3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/>
    <xf numFmtId="1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/>
    <xf numFmtId="0" fontId="7" fillId="0" borderId="0" xfId="2" applyFont="1" applyFill="1" applyBorder="1" applyAlignment="1">
      <alignment horizontal="left" indent="1"/>
    </xf>
    <xf numFmtId="167" fontId="7" fillId="0" borderId="0" xfId="2" applyNumberFormat="1" applyFont="1" applyFill="1" applyBorder="1" applyAlignment="1">
      <alignment horizontal="center"/>
    </xf>
    <xf numFmtId="0" fontId="8" fillId="0" borderId="0" xfId="2" applyFont="1" applyFill="1" applyBorder="1"/>
    <xf numFmtId="164" fontId="7" fillId="0" borderId="0" xfId="2" quotePrefix="1" applyNumberFormat="1" applyFont="1" applyFill="1" applyBorder="1" applyAlignment="1">
      <alignment horizontal="left"/>
    </xf>
    <xf numFmtId="0" fontId="9" fillId="0" borderId="0" xfId="2" applyFont="1" applyFill="1" applyBorder="1" applyAlignment="1">
      <alignment horizontal="center"/>
    </xf>
    <xf numFmtId="0" fontId="11" fillId="0" borderId="2" xfId="4" applyFont="1" applyFill="1" applyBorder="1" applyAlignment="1">
      <alignment horizontal="left" vertical="center" wrapText="1"/>
    </xf>
    <xf numFmtId="0" fontId="7" fillId="0" borderId="2" xfId="4" applyFont="1" applyFill="1" applyBorder="1" applyAlignment="1">
      <alignment horizontal="left" vertical="center" wrapText="1"/>
    </xf>
    <xf numFmtId="0" fontId="5" fillId="0" borderId="3" xfId="2" applyFill="1" applyBorder="1"/>
    <xf numFmtId="0" fontId="8" fillId="0" borderId="2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/>
    </xf>
    <xf numFmtId="0" fontId="13" fillId="0" borderId="0" xfId="2" applyFont="1" applyFill="1"/>
    <xf numFmtId="0" fontId="8" fillId="0" borderId="0" xfId="2" applyFont="1" applyFill="1" applyBorder="1" applyAlignment="1"/>
    <xf numFmtId="0" fontId="7" fillId="0" borderId="0" xfId="2" applyFont="1" applyFill="1"/>
    <xf numFmtId="0" fontId="0" fillId="0" borderId="0" xfId="0" applyAlignment="1"/>
  </cellXfs>
  <cellStyles count="5">
    <cellStyle name="Comma 2" xfId="3"/>
    <cellStyle name="Normal" xfId="0" builtinId="0"/>
    <cellStyle name="Normal 2" xfId="2"/>
    <cellStyle name="Normal_T2_1" xfId="4"/>
    <cellStyle name="ss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180975</xdr:colOff>
      <xdr:row>0</xdr:row>
      <xdr:rowOff>9525</xdr:rowOff>
    </xdr:from>
    <xdr:to>
      <xdr:col>21</xdr:col>
      <xdr:colOff>9525</xdr:colOff>
      <xdr:row>1</xdr:row>
      <xdr:rowOff>9525</xdr:rowOff>
    </xdr:to>
    <xdr:pic>
      <xdr:nvPicPr>
        <xdr:cNvPr id="2" name="Picture 1" descr="Montserrat-Flag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9525" y="9525"/>
          <a:ext cx="9144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U70"/>
  <sheetViews>
    <sheetView tabSelected="1" zoomScaleNormal="100" zoomScaleSheetLayoutView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sqref="A1:U1"/>
    </sheetView>
  </sheetViews>
  <sheetFormatPr defaultRowHeight="12.75"/>
  <cols>
    <col min="1" max="1" width="32.5703125" style="3" customWidth="1"/>
    <col min="2" max="7" width="6.42578125" style="2" bestFit="1" customWidth="1"/>
    <col min="8" max="21" width="8.140625" style="2" bestFit="1" customWidth="1"/>
    <col min="22" max="16384" width="9.140625" style="2"/>
  </cols>
  <sheetData>
    <row r="1" spans="1:21" ht="4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8"/>
      <c r="R1" s="28"/>
      <c r="S1" s="28"/>
      <c r="T1" s="28"/>
      <c r="U1" s="28"/>
    </row>
    <row r="2" spans="1:21" ht="13.5" thickBot="1"/>
    <row r="3" spans="1:21" ht="16.5" thickTop="1">
      <c r="A3" s="4" t="s">
        <v>1</v>
      </c>
      <c r="B3" s="5">
        <v>2005</v>
      </c>
      <c r="C3" s="5">
        <v>2006</v>
      </c>
      <c r="D3" s="5">
        <v>2007</v>
      </c>
      <c r="E3" s="5">
        <v>2008</v>
      </c>
      <c r="F3" s="5">
        <v>2009</v>
      </c>
      <c r="G3" s="5">
        <v>2010</v>
      </c>
      <c r="H3" s="5">
        <v>2011</v>
      </c>
      <c r="I3" s="5">
        <v>2012</v>
      </c>
      <c r="J3" s="5">
        <v>2013</v>
      </c>
      <c r="K3" s="5">
        <v>2014</v>
      </c>
      <c r="L3" s="5">
        <v>2015</v>
      </c>
      <c r="M3" s="5">
        <v>2016</v>
      </c>
      <c r="N3" s="5">
        <v>2017</v>
      </c>
      <c r="O3" s="5">
        <v>2018</v>
      </c>
      <c r="P3" s="5">
        <v>2019</v>
      </c>
      <c r="Q3" s="5">
        <v>2020</v>
      </c>
      <c r="R3" s="5">
        <v>2021</v>
      </c>
      <c r="S3" s="5">
        <v>2022</v>
      </c>
      <c r="T3" s="5">
        <v>2023</v>
      </c>
      <c r="U3" s="5">
        <v>2024</v>
      </c>
    </row>
    <row r="4" spans="1:2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>
      <c r="A5" s="7" t="s">
        <v>3</v>
      </c>
      <c r="B5" s="8"/>
      <c r="C5" s="8"/>
      <c r="D5" s="8"/>
      <c r="E5" s="8"/>
      <c r="F5" s="8"/>
      <c r="G5" s="8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>
      <c r="A6" s="9" t="s">
        <v>4</v>
      </c>
      <c r="B6" s="10" t="s">
        <v>5</v>
      </c>
      <c r="C6" s="10" t="s">
        <v>5</v>
      </c>
      <c r="D6" s="10" t="s">
        <v>5</v>
      </c>
      <c r="E6" s="10" t="s">
        <v>5</v>
      </c>
      <c r="F6" s="10" t="s">
        <v>5</v>
      </c>
      <c r="G6" s="10" t="s">
        <v>5</v>
      </c>
      <c r="H6" s="11">
        <v>2523</v>
      </c>
      <c r="I6" s="11">
        <v>2493</v>
      </c>
      <c r="J6" s="11">
        <v>2458</v>
      </c>
      <c r="K6" s="11">
        <v>2477</v>
      </c>
      <c r="L6" s="11">
        <v>2444</v>
      </c>
      <c r="M6" s="11">
        <v>2402</v>
      </c>
      <c r="N6" s="11">
        <v>2392</v>
      </c>
      <c r="O6" s="11">
        <v>2310</v>
      </c>
      <c r="P6" s="11">
        <v>2247</v>
      </c>
      <c r="Q6" s="11">
        <v>2284</v>
      </c>
      <c r="R6" s="11">
        <v>2205</v>
      </c>
      <c r="S6" s="11">
        <v>2187</v>
      </c>
      <c r="T6" s="11">
        <v>2121</v>
      </c>
      <c r="U6" s="11">
        <v>2187</v>
      </c>
    </row>
    <row r="7" spans="1:21">
      <c r="A7" s="9" t="s">
        <v>6</v>
      </c>
      <c r="B7" s="10" t="s">
        <v>5</v>
      </c>
      <c r="C7" s="10" t="s">
        <v>5</v>
      </c>
      <c r="D7" s="10" t="s">
        <v>5</v>
      </c>
      <c r="E7" s="10" t="s">
        <v>5</v>
      </c>
      <c r="F7" s="10" t="s">
        <v>5</v>
      </c>
      <c r="G7" s="10" t="s">
        <v>5</v>
      </c>
      <c r="H7" s="11">
        <v>2360</v>
      </c>
      <c r="I7" s="11">
        <v>2354</v>
      </c>
      <c r="J7" s="11">
        <v>2338</v>
      </c>
      <c r="K7" s="11">
        <v>2321</v>
      </c>
      <c r="L7" s="11">
        <v>2357</v>
      </c>
      <c r="M7" s="11">
        <v>2340</v>
      </c>
      <c r="N7" s="11">
        <v>2376</v>
      </c>
      <c r="O7" s="11">
        <v>2357</v>
      </c>
      <c r="P7" s="11">
        <v>2272</v>
      </c>
      <c r="Q7" s="11">
        <v>2342</v>
      </c>
      <c r="R7" s="11">
        <v>2253</v>
      </c>
      <c r="S7" s="11">
        <v>2246</v>
      </c>
      <c r="T7" s="11">
        <v>2173</v>
      </c>
      <c r="U7" s="11">
        <v>2212</v>
      </c>
    </row>
    <row r="8" spans="1:21">
      <c r="A8" s="12" t="s">
        <v>7</v>
      </c>
      <c r="B8" s="8">
        <v>4785</v>
      </c>
      <c r="C8" s="8">
        <v>4655</v>
      </c>
      <c r="D8" s="8">
        <v>4819</v>
      </c>
      <c r="E8" s="8">
        <v>4875</v>
      </c>
      <c r="F8" s="8">
        <v>5039</v>
      </c>
      <c r="G8" s="8">
        <v>5020</v>
      </c>
      <c r="H8" s="11">
        <v>4883</v>
      </c>
      <c r="I8" s="11">
        <v>4847</v>
      </c>
      <c r="J8" s="11">
        <v>4796</v>
      </c>
      <c r="K8" s="11">
        <v>4798</v>
      </c>
      <c r="L8" s="11">
        <v>4801</v>
      </c>
      <c r="M8" s="11">
        <v>4742</v>
      </c>
      <c r="N8" s="11">
        <v>4768</v>
      </c>
      <c r="O8" s="11">
        <v>4667</v>
      </c>
      <c r="P8" s="11">
        <v>4519</v>
      </c>
      <c r="Q8" s="11">
        <v>4626</v>
      </c>
      <c r="R8" s="11">
        <v>4458</v>
      </c>
      <c r="S8" s="11">
        <v>4433</v>
      </c>
      <c r="T8" s="11">
        <v>4294</v>
      </c>
      <c r="U8" s="11">
        <v>4399</v>
      </c>
    </row>
    <row r="9" spans="1:21">
      <c r="A9" s="9" t="s">
        <v>8</v>
      </c>
      <c r="B9" s="10" t="s">
        <v>5</v>
      </c>
      <c r="C9" s="10" t="s">
        <v>5</v>
      </c>
      <c r="D9" s="10" t="s">
        <v>5</v>
      </c>
      <c r="E9" s="10" t="s">
        <v>5</v>
      </c>
      <c r="F9" s="10" t="s">
        <v>5</v>
      </c>
      <c r="G9" s="10" t="s">
        <v>5</v>
      </c>
      <c r="H9" s="13">
        <f>(H6/H7)*100</f>
        <v>106.90677966101696</v>
      </c>
      <c r="I9" s="13">
        <f t="shared" ref="I9:U9" si="0">(I6/I7)*100</f>
        <v>105.90484282073066</v>
      </c>
      <c r="J9" s="13">
        <f t="shared" si="0"/>
        <v>105.13259195893927</v>
      </c>
      <c r="K9" s="13">
        <f t="shared" si="0"/>
        <v>106.72124084446359</v>
      </c>
      <c r="L9" s="13">
        <f t="shared" si="0"/>
        <v>103.69113279592703</v>
      </c>
      <c r="M9" s="13">
        <f t="shared" si="0"/>
        <v>102.64957264957263</v>
      </c>
      <c r="N9" s="13">
        <f t="shared" si="0"/>
        <v>100.67340067340066</v>
      </c>
      <c r="O9" s="13">
        <f t="shared" si="0"/>
        <v>98.00593975392448</v>
      </c>
      <c r="P9" s="13">
        <f t="shared" si="0"/>
        <v>98.899647887323937</v>
      </c>
      <c r="Q9" s="13">
        <f t="shared" si="0"/>
        <v>97.523484201537144</v>
      </c>
      <c r="R9" s="13">
        <f t="shared" si="0"/>
        <v>97.86950732356857</v>
      </c>
      <c r="S9" s="13">
        <f t="shared" si="0"/>
        <v>97.373107747105962</v>
      </c>
      <c r="T9" s="13">
        <f t="shared" si="0"/>
        <v>97.606994937873907</v>
      </c>
      <c r="U9" s="13">
        <f t="shared" si="0"/>
        <v>98.869801084990954</v>
      </c>
    </row>
    <row r="10" spans="1:21">
      <c r="A10" s="6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>
      <c r="A11" s="14" t="s">
        <v>10</v>
      </c>
      <c r="B11" s="10">
        <v>13.2</v>
      </c>
      <c r="C11" s="10">
        <v>10.53</v>
      </c>
      <c r="D11" s="10">
        <v>8.92</v>
      </c>
      <c r="E11" s="10">
        <v>14.77</v>
      </c>
      <c r="F11" s="10">
        <v>9.92</v>
      </c>
      <c r="G11" s="10">
        <v>12.35</v>
      </c>
      <c r="H11" s="10">
        <v>9.4204382551710015</v>
      </c>
      <c r="I11" s="10">
        <v>10.934598720858261</v>
      </c>
      <c r="J11" s="10">
        <v>8.5487906588824032</v>
      </c>
      <c r="K11" s="10">
        <v>10.421008753647353</v>
      </c>
      <c r="L11" s="10">
        <v>9.9979171006040417</v>
      </c>
      <c r="M11" s="10">
        <v>9.7005482918599757</v>
      </c>
      <c r="N11" s="10">
        <v>11.535234899328859</v>
      </c>
      <c r="O11" s="10">
        <v>9.6421684165416757</v>
      </c>
      <c r="P11" s="10">
        <v>10.400531090949325</v>
      </c>
      <c r="Q11" s="10">
        <v>10.8</v>
      </c>
      <c r="R11" s="10">
        <v>9.6</v>
      </c>
      <c r="S11" s="10">
        <v>7.9</v>
      </c>
      <c r="T11" s="10">
        <f>(T12/T8)*1000</f>
        <v>5.822077317186773</v>
      </c>
      <c r="U11" s="10" t="s">
        <v>5</v>
      </c>
    </row>
    <row r="12" spans="1:21">
      <c r="A12" s="15" t="s">
        <v>11</v>
      </c>
      <c r="B12" s="8">
        <v>63</v>
      </c>
      <c r="C12" s="8">
        <v>49</v>
      </c>
      <c r="D12" s="8">
        <v>43</v>
      </c>
      <c r="E12" s="8">
        <v>72</v>
      </c>
      <c r="F12" s="8">
        <v>50</v>
      </c>
      <c r="G12" s="13">
        <v>62</v>
      </c>
      <c r="H12" s="13">
        <v>46</v>
      </c>
      <c r="I12" s="13">
        <v>53</v>
      </c>
      <c r="J12" s="13">
        <v>41</v>
      </c>
      <c r="K12" s="13">
        <v>50</v>
      </c>
      <c r="L12" s="13">
        <v>48</v>
      </c>
      <c r="M12" s="13">
        <v>46</v>
      </c>
      <c r="N12" s="13">
        <v>55</v>
      </c>
      <c r="O12" s="13">
        <v>45</v>
      </c>
      <c r="P12" s="13">
        <v>47</v>
      </c>
      <c r="Q12" s="13">
        <v>50</v>
      </c>
      <c r="R12" s="13">
        <v>43</v>
      </c>
      <c r="S12" s="13">
        <v>35</v>
      </c>
      <c r="T12" s="13">
        <v>25</v>
      </c>
      <c r="U12" s="10" t="s">
        <v>5</v>
      </c>
    </row>
    <row r="13" spans="1:21">
      <c r="A13" s="7" t="s">
        <v>12</v>
      </c>
      <c r="B13" s="10">
        <v>12.3</v>
      </c>
      <c r="C13" s="10">
        <v>9.4</v>
      </c>
      <c r="D13" s="10">
        <v>9.1300000000000008</v>
      </c>
      <c r="E13" s="10">
        <v>9.23</v>
      </c>
      <c r="F13" s="10">
        <v>8.73</v>
      </c>
      <c r="G13" s="10">
        <v>8</v>
      </c>
      <c r="H13" s="10">
        <v>11.263567479008806</v>
      </c>
      <c r="I13" s="10">
        <v>9.077780070146483</v>
      </c>
      <c r="J13" s="10">
        <v>9.3828190158465379</v>
      </c>
      <c r="K13" s="10">
        <v>6.6694456023343065</v>
      </c>
      <c r="L13" s="10">
        <v>10.206207040199958</v>
      </c>
      <c r="M13" s="10">
        <v>9.0679038380430192</v>
      </c>
      <c r="N13" s="10">
        <v>8.179530201342283</v>
      </c>
      <c r="O13" s="10">
        <v>8.1422755517463035</v>
      </c>
      <c r="P13" s="10">
        <v>13.055985837574685</v>
      </c>
      <c r="Q13" s="10">
        <f>(Q14/Q8)*1000</f>
        <v>8.4306095979247733</v>
      </c>
      <c r="R13" s="10">
        <f t="shared" ref="R13:T13" si="1">(R14/R8)*1000</f>
        <v>10.31852848811126</v>
      </c>
      <c r="S13" s="10">
        <f t="shared" si="1"/>
        <v>13.083690503045341</v>
      </c>
      <c r="T13" s="10">
        <f t="shared" si="1"/>
        <v>9.3153237074988358</v>
      </c>
      <c r="U13" s="10" t="s">
        <v>5</v>
      </c>
    </row>
    <row r="14" spans="1:21">
      <c r="A14" s="15" t="s">
        <v>13</v>
      </c>
      <c r="B14" s="8">
        <v>59</v>
      </c>
      <c r="C14" s="8">
        <v>47</v>
      </c>
      <c r="D14" s="8">
        <v>44</v>
      </c>
      <c r="E14" s="8">
        <v>45</v>
      </c>
      <c r="F14" s="8">
        <v>44</v>
      </c>
      <c r="G14" s="13">
        <v>40</v>
      </c>
      <c r="H14" s="13">
        <v>55</v>
      </c>
      <c r="I14" s="13">
        <v>44</v>
      </c>
      <c r="J14" s="13">
        <v>45</v>
      </c>
      <c r="K14" s="13">
        <v>32</v>
      </c>
      <c r="L14" s="13">
        <v>49</v>
      </c>
      <c r="M14" s="13">
        <v>43</v>
      </c>
      <c r="N14" s="13">
        <v>39</v>
      </c>
      <c r="O14" s="13">
        <v>38</v>
      </c>
      <c r="P14" s="13">
        <v>59</v>
      </c>
      <c r="Q14" s="13">
        <v>39</v>
      </c>
      <c r="R14" s="13">
        <v>46</v>
      </c>
      <c r="S14" s="13">
        <v>58</v>
      </c>
      <c r="T14" s="13">
        <v>40</v>
      </c>
      <c r="U14" s="10" t="s">
        <v>5</v>
      </c>
    </row>
    <row r="15" spans="1:21">
      <c r="A15" s="7" t="s">
        <v>14</v>
      </c>
      <c r="B15" s="10">
        <v>0.8</v>
      </c>
      <c r="C15" s="10">
        <v>0.4</v>
      </c>
      <c r="D15" s="10">
        <v>-0.21000000000000085</v>
      </c>
      <c r="E15" s="10">
        <v>5.5399999999999991</v>
      </c>
      <c r="F15" s="10">
        <v>1.1899999999999995</v>
      </c>
      <c r="G15" s="10">
        <v>4.4000000000000004</v>
      </c>
      <c r="H15" s="10">
        <f>H11-H13</f>
        <v>-1.8431292238378045</v>
      </c>
      <c r="I15" s="10">
        <f t="shared" ref="I15:P15" si="2">I11-I13</f>
        <v>1.8568186507117783</v>
      </c>
      <c r="J15" s="10">
        <f t="shared" si="2"/>
        <v>-0.83402835696413469</v>
      </c>
      <c r="K15" s="10">
        <f t="shared" si="2"/>
        <v>3.7515631513130465</v>
      </c>
      <c r="L15" s="10">
        <f t="shared" si="2"/>
        <v>-0.20828993959591635</v>
      </c>
      <c r="M15" s="10">
        <f t="shared" si="2"/>
        <v>0.63264445381695644</v>
      </c>
      <c r="N15" s="10">
        <f t="shared" si="2"/>
        <v>3.3557046979865763</v>
      </c>
      <c r="O15" s="10">
        <f t="shared" si="2"/>
        <v>1.4998928647953722</v>
      </c>
      <c r="P15" s="10">
        <f>P11-P13</f>
        <v>-2.6554547466253595</v>
      </c>
      <c r="Q15" s="10">
        <f t="shared" ref="Q15:T15" si="3">Q11-Q13</f>
        <v>2.3693904020752274</v>
      </c>
      <c r="R15" s="10">
        <f t="shared" si="3"/>
        <v>-0.7185284881112608</v>
      </c>
      <c r="S15" s="10">
        <f t="shared" si="3"/>
        <v>-5.1836905030453408</v>
      </c>
      <c r="T15" s="10">
        <f t="shared" si="3"/>
        <v>-3.4932463903120627</v>
      </c>
      <c r="U15" s="10" t="s">
        <v>5</v>
      </c>
    </row>
    <row r="16" spans="1:21">
      <c r="A16" s="6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>
      <c r="A17" s="9" t="s">
        <v>16</v>
      </c>
      <c r="B17" s="16">
        <v>3.8</v>
      </c>
      <c r="C17" s="16">
        <v>6.9</v>
      </c>
      <c r="D17" s="16">
        <v>4.5999999999999996</v>
      </c>
      <c r="E17" s="16">
        <v>3.7</v>
      </c>
      <c r="F17" s="16">
        <v>3</v>
      </c>
      <c r="G17" s="16">
        <v>3.4</v>
      </c>
      <c r="H17" s="16">
        <v>3.9</v>
      </c>
      <c r="I17" s="10">
        <v>3.2414910858995136</v>
      </c>
      <c r="J17" s="10">
        <v>3.629764065335753</v>
      </c>
      <c r="K17" s="10">
        <v>2.8135048231511255</v>
      </c>
      <c r="L17" s="10" t="s">
        <v>5</v>
      </c>
      <c r="M17" s="10" t="s">
        <v>5</v>
      </c>
      <c r="N17" s="10" t="s">
        <v>5</v>
      </c>
      <c r="O17" s="10" t="s">
        <v>5</v>
      </c>
      <c r="P17" s="10" t="s">
        <v>5</v>
      </c>
      <c r="Q17" s="10"/>
      <c r="R17" s="10"/>
      <c r="S17" s="10"/>
      <c r="T17" s="10"/>
      <c r="U17" s="10"/>
    </row>
    <row r="18" spans="1:21">
      <c r="A18" s="9" t="s">
        <v>17</v>
      </c>
      <c r="B18" s="8">
        <v>18</v>
      </c>
      <c r="C18" s="8">
        <v>32</v>
      </c>
      <c r="D18" s="8">
        <v>22</v>
      </c>
      <c r="E18" s="8">
        <v>18</v>
      </c>
      <c r="F18" s="8">
        <v>15</v>
      </c>
      <c r="G18" s="8">
        <v>17</v>
      </c>
      <c r="H18" s="8">
        <v>19</v>
      </c>
      <c r="I18" s="13">
        <v>16</v>
      </c>
      <c r="J18" s="13">
        <v>18</v>
      </c>
      <c r="K18" s="13">
        <v>14</v>
      </c>
      <c r="L18" s="10" t="s">
        <v>5</v>
      </c>
      <c r="M18" s="10" t="s">
        <v>5</v>
      </c>
      <c r="N18" s="10" t="s">
        <v>5</v>
      </c>
      <c r="O18" s="10" t="s">
        <v>5</v>
      </c>
      <c r="P18" s="13">
        <v>6</v>
      </c>
      <c r="Q18" s="13">
        <v>11</v>
      </c>
      <c r="R18" s="13">
        <v>14</v>
      </c>
      <c r="S18" s="13">
        <v>19</v>
      </c>
      <c r="T18" s="10"/>
      <c r="U18" s="10"/>
    </row>
    <row r="19" spans="1:21">
      <c r="A19" s="6" t="s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>
      <c r="A20" s="9" t="s">
        <v>19</v>
      </c>
      <c r="B20" s="10" t="s">
        <v>5</v>
      </c>
      <c r="C20" s="10" t="s">
        <v>5</v>
      </c>
      <c r="D20" s="10" t="s">
        <v>5</v>
      </c>
      <c r="E20" s="10" t="s">
        <v>5</v>
      </c>
      <c r="F20" s="10" t="s">
        <v>5</v>
      </c>
      <c r="G20" s="10" t="s">
        <v>5</v>
      </c>
      <c r="H20" s="10" t="s">
        <v>5</v>
      </c>
      <c r="I20" s="10" t="s">
        <v>5</v>
      </c>
      <c r="J20" s="10" t="s">
        <v>5</v>
      </c>
      <c r="K20" s="10" t="s">
        <v>5</v>
      </c>
      <c r="L20" s="10" t="s">
        <v>5</v>
      </c>
      <c r="M20" s="10" t="s">
        <v>5</v>
      </c>
      <c r="N20" s="10" t="s">
        <v>5</v>
      </c>
      <c r="O20" s="10" t="s">
        <v>5</v>
      </c>
      <c r="P20" s="10" t="s">
        <v>5</v>
      </c>
      <c r="Q20" s="10" t="s">
        <v>5</v>
      </c>
      <c r="R20" s="10" t="s">
        <v>5</v>
      </c>
      <c r="S20" s="10" t="s">
        <v>5</v>
      </c>
      <c r="T20" s="10" t="s">
        <v>5</v>
      </c>
      <c r="U20" s="10" t="s">
        <v>5</v>
      </c>
    </row>
    <row r="21" spans="1:21">
      <c r="A21" s="9" t="s">
        <v>20</v>
      </c>
      <c r="B21" s="10" t="s">
        <v>5</v>
      </c>
      <c r="C21" s="10" t="s">
        <v>5</v>
      </c>
      <c r="D21" s="10" t="s">
        <v>5</v>
      </c>
      <c r="E21" s="10" t="s">
        <v>5</v>
      </c>
      <c r="F21" s="10" t="s">
        <v>5</v>
      </c>
      <c r="G21" s="10" t="s">
        <v>5</v>
      </c>
      <c r="H21" s="10" t="s">
        <v>5</v>
      </c>
      <c r="I21" s="10" t="s">
        <v>5</v>
      </c>
      <c r="J21" s="10" t="s">
        <v>5</v>
      </c>
      <c r="K21" s="10" t="s">
        <v>5</v>
      </c>
      <c r="L21" s="10" t="s">
        <v>5</v>
      </c>
      <c r="M21" s="10" t="s">
        <v>5</v>
      </c>
      <c r="N21" s="10" t="s">
        <v>5</v>
      </c>
      <c r="O21" s="10" t="s">
        <v>5</v>
      </c>
      <c r="P21" s="10" t="s">
        <v>5</v>
      </c>
      <c r="Q21" s="10" t="s">
        <v>5</v>
      </c>
      <c r="R21" s="10" t="s">
        <v>5</v>
      </c>
      <c r="S21" s="10" t="s">
        <v>5</v>
      </c>
      <c r="T21" s="10" t="s">
        <v>5</v>
      </c>
      <c r="U21" s="10" t="s">
        <v>5</v>
      </c>
    </row>
    <row r="22" spans="1:21">
      <c r="A22" s="6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>
      <c r="A23" s="9" t="s">
        <v>4</v>
      </c>
      <c r="B23" s="10" t="s">
        <v>5</v>
      </c>
      <c r="C23" s="10" t="s">
        <v>5</v>
      </c>
      <c r="D23" s="10" t="s">
        <v>5</v>
      </c>
      <c r="E23" s="10" t="s">
        <v>5</v>
      </c>
      <c r="F23" s="10" t="s">
        <v>5</v>
      </c>
      <c r="G23" s="10" t="s">
        <v>5</v>
      </c>
      <c r="H23" s="10" t="s">
        <v>5</v>
      </c>
      <c r="I23" s="10" t="s">
        <v>5</v>
      </c>
      <c r="J23" s="10" t="s">
        <v>5</v>
      </c>
      <c r="K23" s="10" t="s">
        <v>5</v>
      </c>
      <c r="L23" s="10" t="s">
        <v>5</v>
      </c>
      <c r="M23" s="10" t="s">
        <v>5</v>
      </c>
      <c r="N23" s="10" t="s">
        <v>5</v>
      </c>
      <c r="O23" s="10" t="s">
        <v>5</v>
      </c>
      <c r="P23" s="10" t="s">
        <v>5</v>
      </c>
      <c r="Q23" s="10" t="s">
        <v>5</v>
      </c>
      <c r="R23" s="10" t="s">
        <v>5</v>
      </c>
      <c r="S23" s="10" t="s">
        <v>5</v>
      </c>
      <c r="T23" s="10" t="s">
        <v>5</v>
      </c>
      <c r="U23" s="10" t="s">
        <v>5</v>
      </c>
    </row>
    <row r="24" spans="1:21">
      <c r="A24" s="9" t="s">
        <v>6</v>
      </c>
      <c r="B24" s="10" t="s">
        <v>5</v>
      </c>
      <c r="C24" s="10" t="s">
        <v>5</v>
      </c>
      <c r="D24" s="10" t="s">
        <v>5</v>
      </c>
      <c r="E24" s="10" t="s">
        <v>5</v>
      </c>
      <c r="F24" s="10" t="s">
        <v>5</v>
      </c>
      <c r="G24" s="10" t="s">
        <v>5</v>
      </c>
      <c r="H24" s="10" t="s">
        <v>5</v>
      </c>
      <c r="I24" s="10" t="s">
        <v>5</v>
      </c>
      <c r="J24" s="10" t="s">
        <v>5</v>
      </c>
      <c r="K24" s="10" t="s">
        <v>5</v>
      </c>
      <c r="L24" s="10" t="s">
        <v>5</v>
      </c>
      <c r="M24" s="10" t="s">
        <v>5</v>
      </c>
      <c r="N24" s="10" t="s">
        <v>5</v>
      </c>
      <c r="O24" s="10" t="s">
        <v>5</v>
      </c>
      <c r="P24" s="10" t="s">
        <v>5</v>
      </c>
      <c r="Q24" s="10" t="s">
        <v>5</v>
      </c>
      <c r="R24" s="10" t="s">
        <v>5</v>
      </c>
      <c r="S24" s="10" t="s">
        <v>5</v>
      </c>
      <c r="T24" s="10" t="s">
        <v>5</v>
      </c>
      <c r="U24" s="10" t="s">
        <v>5</v>
      </c>
    </row>
    <row r="25" spans="1:21">
      <c r="A25" s="9" t="s">
        <v>7</v>
      </c>
      <c r="B25" s="10" t="s">
        <v>5</v>
      </c>
      <c r="C25" s="10" t="s">
        <v>5</v>
      </c>
      <c r="D25" s="10" t="s">
        <v>5</v>
      </c>
      <c r="E25" s="10" t="s">
        <v>5</v>
      </c>
      <c r="F25" s="10" t="s">
        <v>5</v>
      </c>
      <c r="G25" s="10" t="s">
        <v>5</v>
      </c>
      <c r="H25" s="10" t="s">
        <v>5</v>
      </c>
      <c r="I25" s="10" t="s">
        <v>5</v>
      </c>
      <c r="J25" s="10" t="s">
        <v>5</v>
      </c>
      <c r="K25" s="10" t="s">
        <v>5</v>
      </c>
      <c r="L25" s="10" t="s">
        <v>5</v>
      </c>
      <c r="M25" s="10" t="s">
        <v>5</v>
      </c>
      <c r="N25" s="10" t="s">
        <v>5</v>
      </c>
      <c r="O25" s="10" t="s">
        <v>5</v>
      </c>
      <c r="P25" s="10">
        <v>78</v>
      </c>
      <c r="Q25" s="10">
        <v>80</v>
      </c>
      <c r="R25" s="10">
        <v>79</v>
      </c>
      <c r="S25" s="10">
        <v>76</v>
      </c>
      <c r="T25" s="10" t="s">
        <v>5</v>
      </c>
      <c r="U25" s="10" t="s">
        <v>5</v>
      </c>
    </row>
    <row r="26" spans="1:21">
      <c r="A26" s="6" t="s">
        <v>22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>
      <c r="A27" s="17" t="s">
        <v>23</v>
      </c>
      <c r="B27" s="10" t="s">
        <v>5</v>
      </c>
      <c r="C27" s="10" t="s">
        <v>5</v>
      </c>
      <c r="D27" s="10" t="s">
        <v>5</v>
      </c>
      <c r="E27" s="10" t="s">
        <v>5</v>
      </c>
      <c r="F27" s="10" t="s">
        <v>5</v>
      </c>
      <c r="G27" s="10" t="s">
        <v>5</v>
      </c>
      <c r="H27" s="10" t="s">
        <v>5</v>
      </c>
      <c r="I27" s="10" t="s">
        <v>5</v>
      </c>
      <c r="J27" s="10" t="s">
        <v>5</v>
      </c>
      <c r="K27" s="10" t="s">
        <v>5</v>
      </c>
      <c r="L27" s="10" t="s">
        <v>5</v>
      </c>
      <c r="M27" s="10" t="s">
        <v>5</v>
      </c>
      <c r="N27" s="10" t="s">
        <v>5</v>
      </c>
      <c r="O27" s="10" t="s">
        <v>5</v>
      </c>
      <c r="P27" s="10" t="s">
        <v>5</v>
      </c>
      <c r="Q27" s="10" t="s">
        <v>5</v>
      </c>
      <c r="R27" s="10" t="s">
        <v>5</v>
      </c>
      <c r="S27" s="10" t="s">
        <v>5</v>
      </c>
      <c r="T27" s="10" t="s">
        <v>5</v>
      </c>
      <c r="U27" s="10" t="s">
        <v>5</v>
      </c>
    </row>
    <row r="28" spans="1:21">
      <c r="A28" s="18" t="s">
        <v>24</v>
      </c>
      <c r="B28" s="16">
        <v>98.2</v>
      </c>
      <c r="C28" s="16" t="s">
        <v>5</v>
      </c>
      <c r="D28" s="19">
        <v>86.7</v>
      </c>
      <c r="E28" s="16" t="s">
        <v>5</v>
      </c>
      <c r="F28" s="16" t="s">
        <v>5</v>
      </c>
      <c r="G28" s="16">
        <v>92.6</v>
      </c>
      <c r="H28" s="16" t="s">
        <v>5</v>
      </c>
      <c r="I28" s="16" t="s">
        <v>5</v>
      </c>
      <c r="J28" s="16" t="s">
        <v>5</v>
      </c>
      <c r="K28" s="16" t="s">
        <v>5</v>
      </c>
      <c r="L28" s="16" t="s">
        <v>5</v>
      </c>
      <c r="M28" s="16" t="s">
        <v>5</v>
      </c>
      <c r="N28" s="16" t="s">
        <v>5</v>
      </c>
      <c r="O28" s="16" t="s">
        <v>5</v>
      </c>
      <c r="P28" s="16" t="s">
        <v>5</v>
      </c>
      <c r="Q28" s="16" t="s">
        <v>5</v>
      </c>
      <c r="R28" s="16" t="s">
        <v>5</v>
      </c>
      <c r="S28" s="16" t="s">
        <v>5</v>
      </c>
      <c r="T28" s="16" t="s">
        <v>5</v>
      </c>
      <c r="U28" s="16" t="s">
        <v>5</v>
      </c>
    </row>
    <row r="29" spans="1:21" hidden="1">
      <c r="A29" s="18" t="s">
        <v>25</v>
      </c>
      <c r="B29" s="16" t="s">
        <v>5</v>
      </c>
      <c r="C29" s="16" t="s">
        <v>5</v>
      </c>
      <c r="D29" s="16" t="s">
        <v>5</v>
      </c>
      <c r="E29" s="16" t="s">
        <v>5</v>
      </c>
      <c r="F29" s="16" t="s">
        <v>5</v>
      </c>
      <c r="G29" s="16" t="s">
        <v>5</v>
      </c>
      <c r="H29" s="16" t="s">
        <v>5</v>
      </c>
      <c r="I29" s="16" t="s">
        <v>5</v>
      </c>
      <c r="J29" s="16" t="s">
        <v>5</v>
      </c>
      <c r="K29" s="16" t="s">
        <v>5</v>
      </c>
      <c r="L29" s="16" t="s">
        <v>5</v>
      </c>
      <c r="M29" s="16" t="s">
        <v>5</v>
      </c>
      <c r="N29" s="16" t="s">
        <v>5</v>
      </c>
      <c r="O29" s="16" t="s">
        <v>5</v>
      </c>
      <c r="P29" s="16" t="s">
        <v>5</v>
      </c>
      <c r="Q29" s="16"/>
      <c r="R29" s="16"/>
      <c r="S29" s="16"/>
      <c r="T29" s="16"/>
      <c r="U29" s="16"/>
    </row>
    <row r="30" spans="1:21" hidden="1">
      <c r="A30" s="18" t="s">
        <v>26</v>
      </c>
      <c r="B30" s="16" t="s">
        <v>5</v>
      </c>
      <c r="C30" s="16" t="s">
        <v>5</v>
      </c>
      <c r="D30" s="16" t="s">
        <v>5</v>
      </c>
      <c r="E30" s="16" t="s">
        <v>5</v>
      </c>
      <c r="F30" s="16" t="s">
        <v>5</v>
      </c>
      <c r="G30" s="16" t="s">
        <v>5</v>
      </c>
      <c r="H30" s="16" t="s">
        <v>5</v>
      </c>
      <c r="I30" s="16" t="s">
        <v>5</v>
      </c>
      <c r="J30" s="16" t="s">
        <v>5</v>
      </c>
      <c r="K30" s="16" t="s">
        <v>5</v>
      </c>
      <c r="L30" s="16" t="s">
        <v>5</v>
      </c>
      <c r="M30" s="16" t="s">
        <v>5</v>
      </c>
      <c r="N30" s="16" t="s">
        <v>5</v>
      </c>
      <c r="O30" s="16" t="s">
        <v>5</v>
      </c>
      <c r="P30" s="16" t="s">
        <v>5</v>
      </c>
      <c r="Q30" s="16"/>
      <c r="R30" s="16"/>
      <c r="S30" s="16"/>
      <c r="T30" s="16"/>
      <c r="U30" s="16"/>
    </row>
    <row r="31" spans="1:21">
      <c r="A31" s="6" t="s">
        <v>27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>
      <c r="A32" s="9" t="s">
        <v>28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 t="s">
        <v>5</v>
      </c>
      <c r="M32" s="10">
        <v>0</v>
      </c>
      <c r="N32" s="10">
        <v>0</v>
      </c>
      <c r="O32" s="10" t="s">
        <v>5</v>
      </c>
      <c r="P32" s="10" t="s">
        <v>5</v>
      </c>
      <c r="Q32" s="10" t="s">
        <v>5</v>
      </c>
      <c r="R32" s="10" t="s">
        <v>5</v>
      </c>
      <c r="S32" s="10" t="s">
        <v>5</v>
      </c>
      <c r="T32" s="10" t="s">
        <v>5</v>
      </c>
      <c r="U32" s="10" t="s">
        <v>5</v>
      </c>
    </row>
    <row r="33" spans="1:21">
      <c r="A33" s="9" t="s">
        <v>29</v>
      </c>
      <c r="B33" s="10">
        <v>0</v>
      </c>
      <c r="C33" s="10">
        <v>20.399999999999999</v>
      </c>
      <c r="D33" s="10">
        <v>23.3</v>
      </c>
      <c r="E33" s="10">
        <v>0</v>
      </c>
      <c r="F33" s="10">
        <v>0</v>
      </c>
      <c r="G33" s="10">
        <v>16.100000000000001</v>
      </c>
      <c r="H33" s="10">
        <v>0</v>
      </c>
      <c r="I33" s="10">
        <v>0</v>
      </c>
      <c r="J33" s="10">
        <v>0</v>
      </c>
      <c r="K33" s="10">
        <v>0</v>
      </c>
      <c r="L33" s="10" t="s">
        <v>5</v>
      </c>
      <c r="M33" s="10">
        <v>0</v>
      </c>
      <c r="N33" s="10">
        <v>0</v>
      </c>
      <c r="O33" s="10" t="s">
        <v>5</v>
      </c>
      <c r="P33" s="10">
        <v>13.1</v>
      </c>
      <c r="Q33" s="10">
        <v>8.4</v>
      </c>
      <c r="R33" s="10">
        <v>10.3</v>
      </c>
      <c r="S33" s="10">
        <v>13.1</v>
      </c>
      <c r="T33" s="10"/>
      <c r="U33" s="10"/>
    </row>
    <row r="34" spans="1:21">
      <c r="A34" s="7" t="s">
        <v>30</v>
      </c>
      <c r="B34" s="10" t="s">
        <v>5</v>
      </c>
      <c r="C34" s="10" t="s">
        <v>5</v>
      </c>
      <c r="D34" s="10" t="s">
        <v>5</v>
      </c>
      <c r="E34" s="10" t="s">
        <v>5</v>
      </c>
      <c r="F34" s="10" t="s">
        <v>5</v>
      </c>
      <c r="G34" s="10" t="s">
        <v>5</v>
      </c>
      <c r="H34" s="10" t="s">
        <v>5</v>
      </c>
      <c r="I34" s="10" t="s">
        <v>5</v>
      </c>
      <c r="J34" s="10" t="s">
        <v>5</v>
      </c>
      <c r="K34" s="10" t="s">
        <v>5</v>
      </c>
      <c r="L34" s="10" t="s">
        <v>5</v>
      </c>
      <c r="M34" s="10" t="s">
        <v>5</v>
      </c>
      <c r="N34" s="10" t="s">
        <v>5</v>
      </c>
      <c r="O34" s="10" t="s">
        <v>5</v>
      </c>
      <c r="P34" s="10">
        <v>1.7</v>
      </c>
      <c r="Q34" s="10">
        <v>1.7</v>
      </c>
      <c r="R34" s="10">
        <v>1.6</v>
      </c>
      <c r="S34" s="10">
        <v>1.3</v>
      </c>
      <c r="T34" s="10"/>
      <c r="U34" s="10"/>
    </row>
    <row r="35" spans="1:21" ht="13.5" thickBo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3.5" thickTop="1">
      <c r="A36" s="20" t="s">
        <v>32</v>
      </c>
      <c r="B36" s="21"/>
      <c r="C36" s="21"/>
      <c r="D36" s="21"/>
      <c r="E36" s="21"/>
      <c r="F36" s="21"/>
      <c r="G36" s="21"/>
      <c r="H36" s="22"/>
      <c r="I36" s="22"/>
      <c r="J36" s="22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>
      <c r="A37" s="24" t="s">
        <v>31</v>
      </c>
    </row>
    <row r="38" spans="1:21">
      <c r="A38" s="2"/>
    </row>
    <row r="39" spans="1:21">
      <c r="A39" s="24"/>
    </row>
    <row r="40" spans="1:21">
      <c r="A40" s="24"/>
    </row>
    <row r="41" spans="1:21">
      <c r="A41" s="24"/>
    </row>
    <row r="42" spans="1:21">
      <c r="A42" s="24"/>
    </row>
    <row r="43" spans="1:21">
      <c r="A43" s="24"/>
    </row>
    <row r="44" spans="1:21">
      <c r="A44" s="24"/>
    </row>
    <row r="45" spans="1:21">
      <c r="A45" s="24"/>
    </row>
    <row r="46" spans="1:21">
      <c r="A46" s="24"/>
    </row>
    <row r="47" spans="1:21">
      <c r="A47" s="25"/>
    </row>
    <row r="49" spans="1:1">
      <c r="A49" s="26"/>
    </row>
    <row r="50" spans="1:1">
      <c r="A50" s="14"/>
    </row>
    <row r="52" spans="1:1">
      <c r="A52" s="7"/>
    </row>
    <row r="68" spans="1:1">
      <c r="A68" s="2"/>
    </row>
    <row r="69" spans="1:1">
      <c r="A69" s="2"/>
    </row>
    <row r="70" spans="1:1">
      <c r="A70" s="27"/>
    </row>
  </sheetData>
  <mergeCells count="9">
    <mergeCell ref="A36:G36"/>
    <mergeCell ref="A4:U4"/>
    <mergeCell ref="A10:U10"/>
    <mergeCell ref="A16:U16"/>
    <mergeCell ref="A19:U19"/>
    <mergeCell ref="A22:U22"/>
    <mergeCell ref="A26:U26"/>
    <mergeCell ref="A31:U31"/>
    <mergeCell ref="A1:U1"/>
  </mergeCells>
  <printOptions horizontalCentered="1" gridLines="1"/>
  <pageMargins left="0.25" right="0.25" top="0.75" bottom="0.75" header="0.3" footer="0.3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</vt:lpstr>
      <vt:lpstr>MS!Print_Area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2025-08-14T19:20:23Z</dcterms:created>
  <dcterms:modified xsi:type="dcterms:W3CDTF">2025-08-14T20:16:32Z</dcterms:modified>
</cp:coreProperties>
</file>