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5 - Cross-cutting statistics\Information society and digitalization\Digital_Economy\"/>
    </mc:Choice>
  </mc:AlternateContent>
  <bookViews>
    <workbookView xWindow="0" yWindow="0" windowWidth="20490" windowHeight="7620"/>
  </bookViews>
  <sheets>
    <sheet name="KY" sheetId="1" r:id="rId1"/>
  </sheets>
  <definedNames>
    <definedName name="_xlnm.Print_Area" localSheetId="0">KY!$A$1:$M$53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8" i="1"/>
  <c r="C35" i="1"/>
  <c r="C36" i="1" s="1"/>
</calcChain>
</file>

<file path=xl/sharedStrings.xml><?xml version="1.0" encoding="utf-8"?>
<sst xmlns="http://schemas.openxmlformats.org/spreadsheetml/2006/main" count="316" uniqueCount="61">
  <si>
    <r>
      <rPr>
        <b/>
        <sz val="18"/>
        <rFont val="Arial"/>
        <family val="2"/>
      </rPr>
      <t>ICT PROFILE:</t>
    </r>
    <r>
      <rPr>
        <b/>
        <sz val="18"/>
        <color indexed="9"/>
        <rFont val="Arial"/>
        <family val="2"/>
      </rPr>
      <t xml:space="preserve"> THE CAYMAN ISLANDS</t>
    </r>
  </si>
  <si>
    <t>Indicators</t>
  </si>
  <si>
    <t>Units</t>
  </si>
  <si>
    <r>
      <t xml:space="preserve">ICT infrastructure and access </t>
    </r>
    <r>
      <rPr>
        <b/>
        <vertAlign val="superscript"/>
        <sz val="9"/>
        <color indexed="9"/>
        <rFont val="Arial"/>
        <family val="2"/>
      </rPr>
      <t>1/</t>
    </r>
  </si>
  <si>
    <t>Fixed telephone lines per 100 inhabitants</t>
  </si>
  <si>
    <t>per 100 inhabitants</t>
  </si>
  <si>
    <t>…</t>
  </si>
  <si>
    <t>Mobile cellular telephone subscribers per 100 inhabitants</t>
  </si>
  <si>
    <t>Fixed internet subscribers per 100 inhabitants</t>
  </si>
  <si>
    <t>Fixed broadband internet subscribers per 100 inhabitants</t>
  </si>
  <si>
    <t>Mobile broadband internet subscribers per 100 inhabitants</t>
  </si>
  <si>
    <r>
      <t>Access to and use of ICT by households and individuals</t>
    </r>
    <r>
      <rPr>
        <b/>
        <vertAlign val="superscript"/>
        <sz val="9"/>
        <color indexed="9"/>
        <rFont val="Arial"/>
        <family val="2"/>
      </rPr>
      <t xml:space="preserve"> 1/ 2/</t>
    </r>
  </si>
  <si>
    <r>
      <t xml:space="preserve">Percentage of individuals using the internet </t>
    </r>
    <r>
      <rPr>
        <b/>
        <vertAlign val="superscript"/>
        <sz val="8.5"/>
        <rFont val="Arial"/>
        <family val="2"/>
      </rPr>
      <t>1/</t>
    </r>
  </si>
  <si>
    <t xml:space="preserve">% </t>
  </si>
  <si>
    <t>Proportion of households with a radio</t>
  </si>
  <si>
    <t>Proportion of households with a television</t>
  </si>
  <si>
    <t xml:space="preserve">Proportion of households with a fixed line telephone  </t>
  </si>
  <si>
    <t xml:space="preserve">Proportion of households with a mobile cellular telephone  </t>
  </si>
  <si>
    <t xml:space="preserve">Proportion of households with Internet access at home  </t>
  </si>
  <si>
    <t xml:space="preserve">Proportion of households with a computer </t>
  </si>
  <si>
    <t xml:space="preserve">Proportion of households with electricity </t>
  </si>
  <si>
    <t>Trade in ICT goods</t>
  </si>
  <si>
    <t xml:space="preserve">Imports </t>
  </si>
  <si>
    <t>Imports of ICT goods</t>
  </si>
  <si>
    <t>% of Total Imports</t>
  </si>
  <si>
    <t>Mn USD</t>
  </si>
  <si>
    <t>Telecommunication equipment</t>
  </si>
  <si>
    <t>Computer and related equipment</t>
  </si>
  <si>
    <t>Electronic components</t>
  </si>
  <si>
    <t>Audio and video equipment</t>
  </si>
  <si>
    <t>Other ICT goods</t>
  </si>
  <si>
    <t>Exports</t>
  </si>
  <si>
    <t>Domestic Exports of ICT goods</t>
  </si>
  <si>
    <t>% of Total Domestic Exports</t>
  </si>
  <si>
    <t>Total Exports of ICT goods</t>
  </si>
  <si>
    <t>% of Total Exports</t>
  </si>
  <si>
    <t xml:space="preserve">Trade in ICT services  </t>
  </si>
  <si>
    <r>
      <t xml:space="preserve">Imports of ICT services </t>
    </r>
    <r>
      <rPr>
        <vertAlign val="superscript"/>
        <sz val="8.5"/>
        <rFont val="Arial"/>
        <family val="2"/>
      </rPr>
      <t xml:space="preserve"> </t>
    </r>
  </si>
  <si>
    <t xml:space="preserve">Imports of ICT services </t>
  </si>
  <si>
    <t>% of Total Import of services</t>
  </si>
  <si>
    <t xml:space="preserve">Exports of ICT services  </t>
  </si>
  <si>
    <t xml:space="preserve">Exports of ICT services </t>
  </si>
  <si>
    <t>% of Total Export of services</t>
  </si>
  <si>
    <r>
      <t xml:space="preserve">Employment </t>
    </r>
    <r>
      <rPr>
        <b/>
        <vertAlign val="superscript"/>
        <sz val="9"/>
        <color indexed="9"/>
        <rFont val="Arial"/>
        <family val="2"/>
      </rPr>
      <t>3/</t>
    </r>
  </si>
  <si>
    <t xml:space="preserve">Employment </t>
  </si>
  <si>
    <t>% of Total Employment</t>
  </si>
  <si>
    <t>Total ICT Sector employment</t>
  </si>
  <si>
    <t>No. of persons</t>
  </si>
  <si>
    <t>IT Professionals</t>
  </si>
  <si>
    <t>Telecommunications</t>
  </si>
  <si>
    <t>GDP</t>
  </si>
  <si>
    <r>
      <t>ICT Sector</t>
    </r>
    <r>
      <rPr>
        <sz val="8.5"/>
        <color indexed="8"/>
        <rFont val="Arial"/>
        <family val="2"/>
      </rPr>
      <t xml:space="preserve"> as a percent of GDP</t>
    </r>
    <r>
      <rPr>
        <b/>
        <sz val="8.5"/>
        <color indexed="8"/>
        <rFont val="Arial"/>
        <family val="2"/>
      </rPr>
      <t/>
    </r>
  </si>
  <si>
    <t>%</t>
  </si>
  <si>
    <r>
      <t xml:space="preserve">Revenue </t>
    </r>
    <r>
      <rPr>
        <b/>
        <vertAlign val="superscript"/>
        <sz val="9"/>
        <color indexed="9"/>
        <rFont val="Arial"/>
        <family val="2"/>
      </rPr>
      <t xml:space="preserve"> 2/ 3/</t>
    </r>
  </si>
  <si>
    <r>
      <t xml:space="preserve">Telecommunications Sector Revenue </t>
    </r>
    <r>
      <rPr>
        <vertAlign val="superscript"/>
        <sz val="8.5"/>
        <color indexed="8"/>
        <rFont val="Arial"/>
        <family val="2"/>
      </rPr>
      <t>a/</t>
    </r>
  </si>
  <si>
    <t>$US Mn</t>
  </si>
  <si>
    <t>Revenue as a percent of GDP</t>
  </si>
  <si>
    <r>
      <t xml:space="preserve">Investment  </t>
    </r>
    <r>
      <rPr>
        <b/>
        <vertAlign val="superscript"/>
        <sz val="9"/>
        <color indexed="9"/>
        <rFont val="Arial"/>
        <family val="2"/>
      </rPr>
      <t>3/</t>
    </r>
  </si>
  <si>
    <t>Telecommunications  Sector Investment</t>
  </si>
  <si>
    <r>
      <t xml:space="preserve">Capital Investment in ICT goods </t>
    </r>
    <r>
      <rPr>
        <vertAlign val="superscript"/>
        <sz val="8.5"/>
        <color indexed="8"/>
        <rFont val="Arial"/>
        <family val="2"/>
      </rPr>
      <t>b/</t>
    </r>
  </si>
  <si>
    <r>
      <t xml:space="preserve">Source: </t>
    </r>
    <r>
      <rPr>
        <i/>
        <vertAlign val="superscript"/>
        <sz val="8"/>
        <color indexed="8"/>
        <rFont val="Arial"/>
        <family val="2"/>
      </rPr>
      <t>1/</t>
    </r>
    <r>
      <rPr>
        <i/>
        <sz val="8"/>
        <color indexed="8"/>
        <rFont val="Arial"/>
        <family val="2"/>
      </rPr>
      <t xml:space="preserve"> International Telecommunications Union (ITU); </t>
    </r>
    <r>
      <rPr>
        <i/>
        <vertAlign val="superscript"/>
        <sz val="8"/>
        <color indexed="8"/>
        <rFont val="Arial"/>
        <family val="2"/>
      </rPr>
      <t>2/</t>
    </r>
    <r>
      <rPr>
        <i/>
        <sz val="8"/>
        <color indexed="8"/>
        <rFont val="Arial"/>
        <family val="2"/>
      </rPr>
      <t xml:space="preserve"> Cayman Islands Economics and  Statistics Office; </t>
    </r>
    <r>
      <rPr>
        <i/>
        <vertAlign val="superscript"/>
        <sz val="8"/>
        <color indexed="8"/>
        <rFont val="Arial"/>
        <family val="2"/>
      </rPr>
      <t>3/</t>
    </r>
    <r>
      <rPr>
        <i/>
        <sz val="8"/>
        <color indexed="8"/>
        <rFont val="Arial"/>
        <family val="2"/>
      </rPr>
      <t xml:space="preserve"> Cayman Islands Utility Regulation and Competition Office;  f/ 2010 Round of Population and Housing Census; </t>
    </r>
    <r>
      <rPr>
        <i/>
        <vertAlign val="superscript"/>
        <sz val="8"/>
        <color indexed="8"/>
        <rFont val="Arial"/>
        <family val="2"/>
      </rPr>
      <t>a/</t>
    </r>
    <r>
      <rPr>
        <i/>
        <sz val="8"/>
        <color indexed="8"/>
        <rFont val="Arial"/>
        <family val="2"/>
      </rPr>
      <t xml:space="preserve"> Annual combined telecommunications and TV broadcasting turnover; ** 2016 figures refers to Spring survey of 2016; the past figures came from Fall survey; </t>
    </r>
    <r>
      <rPr>
        <i/>
        <vertAlign val="superscript"/>
        <sz val="8"/>
        <color indexed="8"/>
        <rFont val="Arial"/>
        <family val="2"/>
      </rPr>
      <t xml:space="preserve">b/ </t>
    </r>
    <r>
      <rPr>
        <i/>
        <sz val="8"/>
        <color indexed="8"/>
        <rFont val="Arial"/>
        <family val="2"/>
      </rPr>
      <t xml:space="preserve">refers to Annual capital expenditures in ICT networks and services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</si>
</sst>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sz val="8.5"/>
      <color indexed="8"/>
      <name val="Arial"/>
      <family val="2"/>
    </font>
    <font>
      <b/>
      <vertAlign val="superscript"/>
      <sz val="8.5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8"/>
      <name val="Arial"/>
      <family val="2"/>
    </font>
    <font>
      <vertAlign val="superscript"/>
      <sz val="8.5"/>
      <color indexed="8"/>
      <name val="Arial"/>
      <family val="2"/>
    </font>
    <font>
      <b/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/>
      <diagonal/>
    </border>
    <border>
      <left/>
      <right/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horizontal="center" vertical="center" wrapText="1"/>
    </xf>
  </cellStyleXfs>
  <cellXfs count="36">
    <xf numFmtId="0" fontId="0" fillId="0" borderId="0" xfId="0"/>
    <xf numFmtId="0" fontId="2" fillId="2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/>
    <xf numFmtId="2" fontId="8" fillId="2" borderId="0" xfId="3" applyNumberFormat="1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 wrapText="1" indent="1"/>
    </xf>
    <xf numFmtId="0" fontId="10" fillId="0" borderId="0" xfId="5" applyFont="1" applyBorder="1" applyAlignment="1">
      <alignment horizontal="center" vertical="center" wrapText="1"/>
    </xf>
    <xf numFmtId="43" fontId="13" fillId="0" borderId="0" xfId="1" applyNumberFormat="1" applyFont="1" applyBorder="1" applyAlignment="1">
      <alignment horizontal="right" vertical="center"/>
    </xf>
    <xf numFmtId="164" fontId="13" fillId="0" borderId="0" xfId="1" applyNumberFormat="1" applyFont="1" applyBorder="1" applyAlignment="1">
      <alignment horizontal="right" vertical="center"/>
    </xf>
    <xf numFmtId="0" fontId="11" fillId="0" borderId="0" xfId="5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 indent="1"/>
    </xf>
    <xf numFmtId="164" fontId="13" fillId="0" borderId="0" xfId="0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4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indent="3"/>
    </xf>
    <xf numFmtId="0" fontId="13" fillId="0" borderId="0" xfId="0" applyFont="1" applyBorder="1" applyAlignment="1">
      <alignment horizontal="right" vertical="center"/>
    </xf>
    <xf numFmtId="165" fontId="11" fillId="0" borderId="0" xfId="4" applyNumberFormat="1" applyFont="1" applyBorder="1" applyAlignment="1">
      <alignment horizontal="left" vertical="center" wrapText="1" indent="2"/>
    </xf>
    <xf numFmtId="165" fontId="11" fillId="0" borderId="0" xfId="5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5" fillId="0" borderId="0" xfId="3" applyNumberFormat="1" applyFont="1" applyBorder="1" applyAlignment="1">
      <alignment horizontal="left" vertical="center" wrapText="1" indent="1"/>
    </xf>
    <xf numFmtId="165" fontId="8" fillId="2" borderId="0" xfId="3" applyNumberFormat="1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left" indent="1"/>
    </xf>
    <xf numFmtId="165" fontId="13" fillId="0" borderId="0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Border="1" applyAlignment="1">
      <alignment horizontal="left" indent="2"/>
    </xf>
    <xf numFmtId="165" fontId="13" fillId="0" borderId="0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left" indent="1"/>
    </xf>
    <xf numFmtId="165" fontId="13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ss14" xfId="4"/>
    <cellStyle name="ss15" xfId="5"/>
    <cellStyle name="ss20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161925</xdr:colOff>
      <xdr:row>0</xdr:row>
      <xdr:rowOff>0</xdr:rowOff>
    </xdr:from>
    <xdr:ext cx="857250" cy="640080"/>
    <xdr:pic>
      <xdr:nvPicPr>
        <xdr:cNvPr id="2" name="Picture 1" descr="Cayman-Islands-flag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0" y="0"/>
          <a:ext cx="85725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view="pageBreakPreview" zoomScaleNormal="100" zoomScaleSheetLayoutView="100" workbookViewId="0">
      <selection activeCell="M8" sqref="M8"/>
    </sheetView>
  </sheetViews>
  <sheetFormatPr defaultColWidth="9.140625" defaultRowHeight="14.25" x14ac:dyDescent="0.2"/>
  <cols>
    <col min="1" max="1" width="38.5703125" style="3" customWidth="1"/>
    <col min="2" max="2" width="13.85546875" style="35" customWidth="1"/>
    <col min="3" max="13" width="7.7109375" style="3" customWidth="1"/>
    <col min="14" max="16384" width="9.140625" style="3"/>
  </cols>
  <sheetData>
    <row r="1" spans="1:13" customFormat="1" ht="50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5">
      <c r="A2" s="2"/>
      <c r="B2" s="2"/>
    </row>
    <row r="3" spans="1:13" s="6" customFormat="1" ht="16.5" thickTop="1" x14ac:dyDescent="0.25">
      <c r="A3" s="4" t="s">
        <v>1</v>
      </c>
      <c r="B3" s="5" t="s">
        <v>2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4">
        <v>2021</v>
      </c>
      <c r="L3" s="4">
        <v>2022</v>
      </c>
      <c r="M3" s="4">
        <v>2023</v>
      </c>
    </row>
    <row r="4" spans="1:13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2.5" x14ac:dyDescent="0.2">
      <c r="A5" s="8" t="s">
        <v>4</v>
      </c>
      <c r="B5" s="9" t="s">
        <v>5</v>
      </c>
      <c r="C5" s="11">
        <v>65.287433987090807</v>
      </c>
      <c r="D5" s="11">
        <v>57.731651255417326</v>
      </c>
      <c r="E5" s="11">
        <v>56.785315135299896</v>
      </c>
      <c r="F5" s="11">
        <v>55.626029251112818</v>
      </c>
      <c r="G5" s="11">
        <v>55.086746415273701</v>
      </c>
      <c r="H5" s="11">
        <v>57.890406705991929</v>
      </c>
      <c r="I5" s="11">
        <v>57.043231493780944</v>
      </c>
      <c r="J5" s="11">
        <v>52.414000000000001</v>
      </c>
      <c r="K5" s="11">
        <v>51.349299999999999</v>
      </c>
      <c r="L5" s="11">
        <v>49.968600000000002</v>
      </c>
      <c r="M5" s="11" t="s">
        <v>6</v>
      </c>
    </row>
    <row r="6" spans="1:13" ht="22.5" x14ac:dyDescent="0.2">
      <c r="A6" s="8" t="s">
        <v>7</v>
      </c>
      <c r="B6" s="9" t="s">
        <v>5</v>
      </c>
      <c r="C6" s="11">
        <v>174.32031152758762</v>
      </c>
      <c r="D6" s="11">
        <v>159.77225273279174</v>
      </c>
      <c r="E6" s="11">
        <v>157.89616283401634</v>
      </c>
      <c r="F6" s="11">
        <v>155.96680308489996</v>
      </c>
      <c r="G6" s="11">
        <v>153.14267606749584</v>
      </c>
      <c r="H6" s="11">
        <v>160.31356721515058</v>
      </c>
      <c r="I6" s="11">
        <v>158.49384132351165</v>
      </c>
      <c r="J6" s="11">
        <v>161.21493888358631</v>
      </c>
      <c r="K6" s="11">
        <v>142.637</v>
      </c>
      <c r="L6" s="11">
        <v>139.315</v>
      </c>
      <c r="M6" s="11" t="s">
        <v>6</v>
      </c>
    </row>
    <row r="7" spans="1:13" ht="22.5" x14ac:dyDescent="0.2">
      <c r="A7" s="8" t="s">
        <v>8</v>
      </c>
      <c r="B7" s="9" t="s">
        <v>5</v>
      </c>
      <c r="C7" s="11" t="s">
        <v>6</v>
      </c>
      <c r="D7" s="11" t="s">
        <v>6</v>
      </c>
      <c r="E7" s="11" t="s">
        <v>6</v>
      </c>
      <c r="F7" s="11" t="s">
        <v>6</v>
      </c>
      <c r="G7" s="11" t="s">
        <v>6</v>
      </c>
      <c r="H7" s="11" t="s">
        <v>6</v>
      </c>
      <c r="I7" s="11" t="s">
        <v>6</v>
      </c>
      <c r="J7" s="11" t="s">
        <v>6</v>
      </c>
      <c r="K7" s="11" t="s">
        <v>6</v>
      </c>
      <c r="L7" s="11" t="s">
        <v>6</v>
      </c>
      <c r="M7" s="11" t="s">
        <v>6</v>
      </c>
    </row>
    <row r="8" spans="1:13" ht="22.5" x14ac:dyDescent="0.2">
      <c r="A8" s="8" t="s">
        <v>9</v>
      </c>
      <c r="B8" s="9" t="s">
        <v>5</v>
      </c>
      <c r="C8" s="11">
        <v>33.930120799999997</v>
      </c>
      <c r="D8" s="11">
        <v>38.569879039999996</v>
      </c>
      <c r="E8" s="11">
        <v>44.363618690000003</v>
      </c>
      <c r="F8" s="11">
        <v>39.212709169999997</v>
      </c>
      <c r="G8" s="11">
        <v>49.275819630000001</v>
      </c>
      <c r="H8" s="11" t="s">
        <v>6</v>
      </c>
      <c r="I8" s="11">
        <v>75.749700000000004</v>
      </c>
      <c r="J8" s="11">
        <v>46.590200000000003</v>
      </c>
      <c r="K8" s="11">
        <v>45.643900000000002</v>
      </c>
      <c r="L8" s="11">
        <v>56.360399999999998</v>
      </c>
      <c r="M8" s="11" t="s">
        <v>6</v>
      </c>
    </row>
    <row r="9" spans="1:13" ht="22.5" x14ac:dyDescent="0.2">
      <c r="A9" s="8" t="s">
        <v>10</v>
      </c>
      <c r="B9" s="9" t="s">
        <v>5</v>
      </c>
      <c r="C9" s="11" t="s">
        <v>6</v>
      </c>
      <c r="D9" s="11" t="s">
        <v>6</v>
      </c>
      <c r="E9" s="11" t="s">
        <v>6</v>
      </c>
      <c r="F9" s="11" t="s">
        <v>6</v>
      </c>
      <c r="G9" s="11" t="s">
        <v>6</v>
      </c>
      <c r="H9" s="11" t="s">
        <v>6</v>
      </c>
      <c r="I9" s="11" t="s">
        <v>6</v>
      </c>
      <c r="J9" s="11" t="s">
        <v>6</v>
      </c>
      <c r="K9" s="11" t="s">
        <v>6</v>
      </c>
      <c r="L9" s="11" t="s">
        <v>6</v>
      </c>
      <c r="M9" s="11" t="s">
        <v>6</v>
      </c>
    </row>
    <row r="10" spans="1:13" ht="14.25" customHeight="1" x14ac:dyDescent="0.2">
      <c r="A10" s="7" t="s">
        <v>11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5" customHeight="1" x14ac:dyDescent="0.2">
      <c r="A11" s="8" t="s">
        <v>12</v>
      </c>
      <c r="B11" s="12" t="s">
        <v>13</v>
      </c>
      <c r="C11" s="11">
        <v>71.400000000000006</v>
      </c>
      <c r="D11" s="11">
        <v>74.099999999999994</v>
      </c>
      <c r="E11" s="11">
        <v>77</v>
      </c>
      <c r="F11" s="11">
        <v>79</v>
      </c>
      <c r="G11" s="11">
        <v>81.067693250816106</v>
      </c>
      <c r="H11" s="11" t="s">
        <v>6</v>
      </c>
      <c r="I11" s="11" t="s">
        <v>6</v>
      </c>
      <c r="J11" s="11" t="s">
        <v>6</v>
      </c>
      <c r="K11" s="11" t="s">
        <v>6</v>
      </c>
      <c r="L11" s="11">
        <v>0</v>
      </c>
      <c r="M11" s="11" t="s">
        <v>6</v>
      </c>
    </row>
    <row r="12" spans="1:13" x14ac:dyDescent="0.2">
      <c r="A12" s="13" t="s">
        <v>14</v>
      </c>
      <c r="B12" s="12" t="s">
        <v>13</v>
      </c>
      <c r="C12" s="14" t="s">
        <v>6</v>
      </c>
      <c r="D12" s="14" t="s">
        <v>6</v>
      </c>
      <c r="E12" s="14" t="s">
        <v>6</v>
      </c>
      <c r="F12" s="14" t="s">
        <v>6</v>
      </c>
      <c r="G12" s="14" t="s">
        <v>6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</row>
    <row r="13" spans="1:13" x14ac:dyDescent="0.2">
      <c r="A13" s="13" t="s">
        <v>15</v>
      </c>
      <c r="B13" s="12" t="s">
        <v>13</v>
      </c>
      <c r="C13" s="14" t="s">
        <v>6</v>
      </c>
      <c r="D13" s="14" t="s">
        <v>6</v>
      </c>
      <c r="E13" s="14" t="s">
        <v>6</v>
      </c>
      <c r="F13" s="14" t="s">
        <v>6</v>
      </c>
      <c r="G13" s="14" t="s">
        <v>6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</row>
    <row r="14" spans="1:13" ht="22.5" x14ac:dyDescent="0.2">
      <c r="A14" s="13" t="s">
        <v>16</v>
      </c>
      <c r="B14" s="12" t="s">
        <v>13</v>
      </c>
      <c r="C14" s="14">
        <v>40.885962286740501</v>
      </c>
      <c r="D14" s="14">
        <v>40.011326631742882</v>
      </c>
      <c r="E14" s="14">
        <v>33.561491678752439</v>
      </c>
      <c r="F14" s="14">
        <v>32.103595320996831</v>
      </c>
      <c r="G14" s="14">
        <v>32.456244791046551</v>
      </c>
      <c r="H14" s="14">
        <v>30.1</v>
      </c>
      <c r="I14" s="14">
        <v>28.168460979974757</v>
      </c>
      <c r="J14" s="14">
        <v>30.095234269035455</v>
      </c>
      <c r="K14" s="14">
        <v>17.338141394020703</v>
      </c>
      <c r="L14" s="14">
        <v>17.886523685363318</v>
      </c>
      <c r="M14" s="14">
        <v>14.029705862853344</v>
      </c>
    </row>
    <row r="15" spans="1:13" ht="22.5" x14ac:dyDescent="0.2">
      <c r="A15" s="13" t="s">
        <v>17</v>
      </c>
      <c r="B15" s="12" t="s">
        <v>13</v>
      </c>
      <c r="C15" s="14">
        <v>98.751443109419768</v>
      </c>
      <c r="D15" s="14">
        <v>98.909811694747276</v>
      </c>
      <c r="E15" s="14">
        <v>98.222411516578802</v>
      </c>
      <c r="F15" s="14">
        <v>97.942177536090142</v>
      </c>
      <c r="G15" s="14">
        <v>98.194229471762512</v>
      </c>
      <c r="H15" s="14">
        <v>99.1</v>
      </c>
      <c r="I15" s="14">
        <v>98.358445782194124</v>
      </c>
      <c r="J15" s="14">
        <v>98.469265947717716</v>
      </c>
      <c r="K15" s="14">
        <v>94.847290297584152</v>
      </c>
      <c r="L15" s="14">
        <v>98.810904590891241</v>
      </c>
      <c r="M15" s="14">
        <v>98.705784518047537</v>
      </c>
    </row>
    <row r="16" spans="1:13" ht="22.5" x14ac:dyDescent="0.2">
      <c r="A16" s="13" t="s">
        <v>18</v>
      </c>
      <c r="B16" s="12" t="s">
        <v>13</v>
      </c>
      <c r="C16" s="14">
        <v>63.920126566040956</v>
      </c>
      <c r="D16" s="14">
        <v>68.95087073481524</v>
      </c>
      <c r="E16" s="14">
        <v>72.327384560042347</v>
      </c>
      <c r="F16" s="14">
        <v>73.706036540041467</v>
      </c>
      <c r="G16" s="14">
        <v>80.66436480533396</v>
      </c>
      <c r="H16" s="14">
        <v>84.9</v>
      </c>
      <c r="I16" s="14">
        <v>86.666051641047673</v>
      </c>
      <c r="J16" s="14">
        <v>92.309363751852615</v>
      </c>
      <c r="K16" s="14">
        <v>91.007725007311961</v>
      </c>
      <c r="L16" s="14">
        <v>94.028143898851795</v>
      </c>
      <c r="M16" s="14">
        <v>94.7715555592968</v>
      </c>
    </row>
    <row r="17" spans="1:13" x14ac:dyDescent="0.2">
      <c r="A17" s="13" t="s">
        <v>19</v>
      </c>
      <c r="B17" s="12" t="s">
        <v>13</v>
      </c>
      <c r="C17" s="14">
        <v>72.031470475050241</v>
      </c>
      <c r="D17" s="14">
        <v>75.935626976261275</v>
      </c>
      <c r="E17" s="14">
        <v>73.281444175926026</v>
      </c>
      <c r="F17" s="14">
        <v>68.264152419701887</v>
      </c>
      <c r="G17" s="14">
        <v>70.861610509187599</v>
      </c>
      <c r="H17" s="14">
        <v>69.400000000000006</v>
      </c>
      <c r="I17" s="14">
        <v>68.374933294779893</v>
      </c>
      <c r="J17" s="14">
        <v>73.095494467095705</v>
      </c>
      <c r="K17" s="14">
        <v>66.700842408364906</v>
      </c>
      <c r="L17" s="14">
        <v>68.452206247779429</v>
      </c>
      <c r="M17" s="14">
        <v>70.217035201881473</v>
      </c>
    </row>
    <row r="18" spans="1:13" x14ac:dyDescent="0.2">
      <c r="A18" s="13" t="s">
        <v>20</v>
      </c>
      <c r="B18" s="12" t="s">
        <v>13</v>
      </c>
      <c r="C18" s="14" t="s">
        <v>6</v>
      </c>
      <c r="D18" s="14" t="s">
        <v>6</v>
      </c>
      <c r="E18" s="14" t="s">
        <v>6</v>
      </c>
      <c r="F18" s="14" t="s">
        <v>6</v>
      </c>
      <c r="G18" s="14" t="s">
        <v>6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</row>
    <row r="19" spans="1:13" x14ac:dyDescent="0.2">
      <c r="A19" s="7" t="s">
        <v>21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15" t="s">
        <v>22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2">
      <c r="A21" s="18" t="s">
        <v>23</v>
      </c>
      <c r="B21" s="12" t="s">
        <v>24</v>
      </c>
      <c r="C21" s="10" t="s">
        <v>6</v>
      </c>
      <c r="D21" s="10" t="s">
        <v>6</v>
      </c>
      <c r="E21" s="10" t="s">
        <v>6</v>
      </c>
      <c r="F21" s="10" t="s">
        <v>6</v>
      </c>
      <c r="G21" s="10" t="s">
        <v>6</v>
      </c>
      <c r="H21" s="10" t="s">
        <v>6</v>
      </c>
      <c r="I21" s="10" t="s">
        <v>6</v>
      </c>
      <c r="J21" s="10" t="s">
        <v>6</v>
      </c>
      <c r="K21" s="10" t="s">
        <v>6</v>
      </c>
      <c r="L21" s="10" t="s">
        <v>6</v>
      </c>
      <c r="M21" s="10" t="s">
        <v>6</v>
      </c>
    </row>
    <row r="22" spans="1:13" x14ac:dyDescent="0.2">
      <c r="A22" s="18" t="s">
        <v>23</v>
      </c>
      <c r="B22" s="12" t="s">
        <v>25</v>
      </c>
      <c r="C22" s="10" t="s">
        <v>6</v>
      </c>
      <c r="D22" s="10" t="s">
        <v>6</v>
      </c>
      <c r="E22" s="10" t="s">
        <v>6</v>
      </c>
      <c r="F22" s="10" t="s">
        <v>6</v>
      </c>
      <c r="G22" s="10" t="s">
        <v>6</v>
      </c>
      <c r="H22" s="10" t="s">
        <v>6</v>
      </c>
      <c r="I22" s="10" t="s">
        <v>6</v>
      </c>
      <c r="J22" s="10" t="s">
        <v>6</v>
      </c>
      <c r="K22" s="10" t="s">
        <v>6</v>
      </c>
      <c r="L22" s="10" t="s">
        <v>6</v>
      </c>
      <c r="M22" s="10" t="s">
        <v>6</v>
      </c>
    </row>
    <row r="23" spans="1:13" x14ac:dyDescent="0.2">
      <c r="A23" s="19" t="s">
        <v>26</v>
      </c>
      <c r="B23" s="12" t="s">
        <v>25</v>
      </c>
      <c r="C23" s="10" t="s">
        <v>6</v>
      </c>
      <c r="D23" s="10" t="s">
        <v>6</v>
      </c>
      <c r="E23" s="10" t="s">
        <v>6</v>
      </c>
      <c r="F23" s="10" t="s">
        <v>6</v>
      </c>
      <c r="G23" s="10" t="s">
        <v>6</v>
      </c>
      <c r="H23" s="10" t="s">
        <v>6</v>
      </c>
      <c r="I23" s="10" t="s">
        <v>6</v>
      </c>
      <c r="J23" s="10" t="s">
        <v>6</v>
      </c>
      <c r="K23" s="10" t="s">
        <v>6</v>
      </c>
      <c r="L23" s="10" t="s">
        <v>6</v>
      </c>
      <c r="M23" s="10" t="s">
        <v>6</v>
      </c>
    </row>
    <row r="24" spans="1:13" x14ac:dyDescent="0.2">
      <c r="A24" s="19" t="s">
        <v>27</v>
      </c>
      <c r="B24" s="12" t="s">
        <v>25</v>
      </c>
      <c r="C24" s="10" t="s">
        <v>6</v>
      </c>
      <c r="D24" s="10" t="s">
        <v>6</v>
      </c>
      <c r="E24" s="10" t="s">
        <v>6</v>
      </c>
      <c r="F24" s="10" t="s">
        <v>6</v>
      </c>
      <c r="G24" s="10" t="s">
        <v>6</v>
      </c>
      <c r="H24" s="10" t="s">
        <v>6</v>
      </c>
      <c r="I24" s="10" t="s">
        <v>6</v>
      </c>
      <c r="J24" s="10" t="s">
        <v>6</v>
      </c>
      <c r="K24" s="10" t="s">
        <v>6</v>
      </c>
      <c r="L24" s="10" t="s">
        <v>6</v>
      </c>
      <c r="M24" s="10" t="s">
        <v>6</v>
      </c>
    </row>
    <row r="25" spans="1:13" x14ac:dyDescent="0.2">
      <c r="A25" s="19" t="s">
        <v>28</v>
      </c>
      <c r="B25" s="12" t="s">
        <v>25</v>
      </c>
      <c r="C25" s="10" t="s">
        <v>6</v>
      </c>
      <c r="D25" s="10" t="s">
        <v>6</v>
      </c>
      <c r="E25" s="10" t="s">
        <v>6</v>
      </c>
      <c r="F25" s="10" t="s">
        <v>6</v>
      </c>
      <c r="G25" s="10" t="s">
        <v>6</v>
      </c>
      <c r="H25" s="10" t="s">
        <v>6</v>
      </c>
      <c r="I25" s="10" t="s">
        <v>6</v>
      </c>
      <c r="J25" s="10" t="s">
        <v>6</v>
      </c>
      <c r="K25" s="10" t="s">
        <v>6</v>
      </c>
      <c r="L25" s="10" t="s">
        <v>6</v>
      </c>
      <c r="M25" s="10" t="s">
        <v>6</v>
      </c>
    </row>
    <row r="26" spans="1:13" x14ac:dyDescent="0.2">
      <c r="A26" s="19" t="s">
        <v>29</v>
      </c>
      <c r="B26" s="12" t="s">
        <v>25</v>
      </c>
      <c r="C26" s="10" t="s">
        <v>6</v>
      </c>
      <c r="D26" s="10" t="s">
        <v>6</v>
      </c>
      <c r="E26" s="10" t="s">
        <v>6</v>
      </c>
      <c r="F26" s="10" t="s">
        <v>6</v>
      </c>
      <c r="G26" s="10" t="s">
        <v>6</v>
      </c>
      <c r="H26" s="10" t="s">
        <v>6</v>
      </c>
      <c r="I26" s="10" t="s">
        <v>6</v>
      </c>
      <c r="J26" s="10" t="s">
        <v>6</v>
      </c>
      <c r="K26" s="10" t="s">
        <v>6</v>
      </c>
      <c r="L26" s="10" t="s">
        <v>6</v>
      </c>
      <c r="M26" s="10" t="s">
        <v>6</v>
      </c>
    </row>
    <row r="27" spans="1:13" x14ac:dyDescent="0.2">
      <c r="A27" s="19" t="s">
        <v>30</v>
      </c>
      <c r="B27" s="12" t="s">
        <v>25</v>
      </c>
      <c r="C27" s="10" t="s">
        <v>6</v>
      </c>
      <c r="D27" s="10" t="s">
        <v>6</v>
      </c>
      <c r="E27" s="10" t="s">
        <v>6</v>
      </c>
      <c r="F27" s="10" t="s">
        <v>6</v>
      </c>
      <c r="G27" s="10" t="s">
        <v>6</v>
      </c>
      <c r="H27" s="10" t="s">
        <v>6</v>
      </c>
      <c r="I27" s="10" t="s">
        <v>6</v>
      </c>
      <c r="J27" s="10" t="s">
        <v>6</v>
      </c>
      <c r="K27" s="10" t="s">
        <v>6</v>
      </c>
      <c r="L27" s="10" t="s">
        <v>6</v>
      </c>
      <c r="M27" s="10" t="s">
        <v>6</v>
      </c>
    </row>
    <row r="28" spans="1:13" x14ac:dyDescent="0.2">
      <c r="A28" s="15" t="s">
        <v>31</v>
      </c>
      <c r="B28" s="1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2.5" x14ac:dyDescent="0.2">
      <c r="A29" s="18" t="s">
        <v>32</v>
      </c>
      <c r="B29" s="12" t="s">
        <v>33</v>
      </c>
      <c r="C29" s="10" t="s">
        <v>6</v>
      </c>
      <c r="D29" s="10" t="s">
        <v>6</v>
      </c>
      <c r="E29" s="10" t="s">
        <v>6</v>
      </c>
      <c r="F29" s="10" t="s">
        <v>6</v>
      </c>
      <c r="G29" s="10" t="s">
        <v>6</v>
      </c>
      <c r="H29" s="10" t="s">
        <v>6</v>
      </c>
      <c r="I29" s="10" t="s">
        <v>6</v>
      </c>
      <c r="J29" s="10" t="s">
        <v>6</v>
      </c>
      <c r="K29" s="10" t="s">
        <v>6</v>
      </c>
      <c r="L29" s="10" t="s">
        <v>6</v>
      </c>
      <c r="M29" s="10" t="s">
        <v>6</v>
      </c>
    </row>
    <row r="30" spans="1:13" x14ac:dyDescent="0.2">
      <c r="A30" s="18" t="s">
        <v>32</v>
      </c>
      <c r="B30" s="12" t="s">
        <v>25</v>
      </c>
      <c r="C30" s="10" t="s">
        <v>6</v>
      </c>
      <c r="D30" s="10" t="s">
        <v>6</v>
      </c>
      <c r="E30" s="10" t="s">
        <v>6</v>
      </c>
      <c r="F30" s="10" t="s">
        <v>6</v>
      </c>
      <c r="G30" s="10" t="s">
        <v>6</v>
      </c>
      <c r="H30" s="10" t="s">
        <v>6</v>
      </c>
      <c r="I30" s="10" t="s">
        <v>6</v>
      </c>
      <c r="J30" s="10" t="s">
        <v>6</v>
      </c>
      <c r="K30" s="10" t="s">
        <v>6</v>
      </c>
      <c r="L30" s="10" t="s">
        <v>6</v>
      </c>
      <c r="M30" s="10" t="s">
        <v>6</v>
      </c>
    </row>
    <row r="31" spans="1:13" x14ac:dyDescent="0.2">
      <c r="A31" s="18" t="s">
        <v>34</v>
      </c>
      <c r="B31" s="12" t="s">
        <v>25</v>
      </c>
      <c r="C31" s="10" t="s">
        <v>6</v>
      </c>
      <c r="D31" s="10" t="s">
        <v>6</v>
      </c>
      <c r="E31" s="10" t="s">
        <v>6</v>
      </c>
      <c r="F31" s="10" t="s">
        <v>6</v>
      </c>
      <c r="G31" s="10" t="s">
        <v>6</v>
      </c>
      <c r="H31" s="10" t="s">
        <v>6</v>
      </c>
      <c r="I31" s="10" t="s">
        <v>6</v>
      </c>
      <c r="J31" s="10" t="s">
        <v>6</v>
      </c>
      <c r="K31" s="10" t="s">
        <v>6</v>
      </c>
      <c r="L31" s="10" t="s">
        <v>6</v>
      </c>
      <c r="M31" s="10" t="s">
        <v>6</v>
      </c>
    </row>
    <row r="32" spans="1:13" x14ac:dyDescent="0.2">
      <c r="A32" s="18" t="s">
        <v>34</v>
      </c>
      <c r="B32" s="12" t="s">
        <v>35</v>
      </c>
      <c r="C32" s="10" t="s">
        <v>6</v>
      </c>
      <c r="D32" s="10" t="s">
        <v>6</v>
      </c>
      <c r="E32" s="10" t="s">
        <v>6</v>
      </c>
      <c r="F32" s="10" t="s">
        <v>6</v>
      </c>
      <c r="G32" s="10" t="s">
        <v>6</v>
      </c>
      <c r="H32" s="10" t="s">
        <v>6</v>
      </c>
      <c r="I32" s="10" t="s">
        <v>6</v>
      </c>
      <c r="J32" s="10" t="s">
        <v>6</v>
      </c>
      <c r="K32" s="10" t="s">
        <v>6</v>
      </c>
      <c r="L32" s="10" t="s">
        <v>6</v>
      </c>
      <c r="M32" s="10" t="s">
        <v>6</v>
      </c>
    </row>
    <row r="33" spans="1:13" x14ac:dyDescent="0.2">
      <c r="A33" s="7" t="s">
        <v>36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" x14ac:dyDescent="0.25">
      <c r="A34" s="15" t="s">
        <v>22</v>
      </c>
      <c r="B34" s="12"/>
      <c r="C34" s="20"/>
      <c r="D34" s="20"/>
      <c r="E34" s="20"/>
      <c r="F34" s="20"/>
      <c r="G34" s="20"/>
      <c r="H34"/>
      <c r="I34" s="20"/>
      <c r="J34" s="20"/>
      <c r="K34" s="20"/>
      <c r="L34" s="20"/>
      <c r="M34" s="20"/>
    </row>
    <row r="35" spans="1:13" x14ac:dyDescent="0.2">
      <c r="A35" s="21" t="s">
        <v>37</v>
      </c>
      <c r="B35" s="22" t="s">
        <v>25</v>
      </c>
      <c r="C35" s="23">
        <f>35*0.8333</f>
        <v>29.165500000000002</v>
      </c>
      <c r="D35" s="23">
        <v>48.417232570676056</v>
      </c>
      <c r="E35" s="23">
        <v>42.014023451262041</v>
      </c>
      <c r="F35" s="23">
        <v>40.391489339892189</v>
      </c>
      <c r="G35" s="23">
        <v>42.109928466421138</v>
      </c>
      <c r="H35" s="23">
        <v>50.82245392251096</v>
      </c>
      <c r="I35" s="23">
        <v>56.190882484524209</v>
      </c>
      <c r="J35" s="23">
        <v>68.082648833773078</v>
      </c>
      <c r="K35" s="23">
        <v>83.816099083674331</v>
      </c>
      <c r="L35" s="23">
        <v>93.80227678564431</v>
      </c>
      <c r="M35" s="23" t="s">
        <v>6</v>
      </c>
    </row>
    <row r="36" spans="1:13" ht="22.5" x14ac:dyDescent="0.2">
      <c r="A36" s="21" t="s">
        <v>38</v>
      </c>
      <c r="B36" s="22" t="s">
        <v>39</v>
      </c>
      <c r="C36" s="23">
        <f>C35/(911*0.8333)*100</f>
        <v>3.8419319429198682</v>
      </c>
      <c r="D36" s="23">
        <v>5.0897056532066838</v>
      </c>
      <c r="E36" s="23">
        <v>3.9452140976089582</v>
      </c>
      <c r="F36" s="23">
        <v>3.6595700027715026</v>
      </c>
      <c r="G36" s="23">
        <v>3.3683914712312935</v>
      </c>
      <c r="H36" s="23">
        <v>3.6571111935890426</v>
      </c>
      <c r="I36" s="23">
        <v>3.9825927454658174</v>
      </c>
      <c r="J36" s="23">
        <v>5.3373321867421</v>
      </c>
      <c r="K36" s="23">
        <v>5.8766069720675436</v>
      </c>
      <c r="L36" s="23">
        <v>5.5860730801248248</v>
      </c>
      <c r="M36" s="23" t="s">
        <v>6</v>
      </c>
    </row>
    <row r="37" spans="1:13" x14ac:dyDescent="0.2">
      <c r="A37" s="24" t="s">
        <v>31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 t="s">
        <v>6</v>
      </c>
    </row>
    <row r="38" spans="1:13" x14ac:dyDescent="0.2">
      <c r="A38" s="21" t="s">
        <v>40</v>
      </c>
      <c r="B38" s="22" t="s">
        <v>25</v>
      </c>
      <c r="C38" s="23">
        <f>13.2*0.8333</f>
        <v>10.999560000000001</v>
      </c>
      <c r="D38" s="23">
        <v>8.5542107999999999</v>
      </c>
      <c r="E38" s="23">
        <v>8.8540776310379776</v>
      </c>
      <c r="F38" s="23">
        <v>9.3120062671508173</v>
      </c>
      <c r="G38" s="23">
        <v>18.10534572130452</v>
      </c>
      <c r="H38" s="23">
        <v>16.625554780156747</v>
      </c>
      <c r="I38" s="23">
        <v>16.146618369309792</v>
      </c>
      <c r="J38" s="23">
        <v>17.154222212529135</v>
      </c>
      <c r="K38" s="23">
        <v>25.120821476012367</v>
      </c>
      <c r="L38" s="23">
        <v>21.591463430954757</v>
      </c>
      <c r="M38" s="23" t="s">
        <v>6</v>
      </c>
    </row>
    <row r="39" spans="1:13" ht="22.5" x14ac:dyDescent="0.2">
      <c r="A39" s="21" t="s">
        <v>41</v>
      </c>
      <c r="B39" s="22" t="s">
        <v>42</v>
      </c>
      <c r="C39" s="23">
        <f>C38/(1500.2*0.8333)*100</f>
        <v>0.87988268230902544</v>
      </c>
      <c r="D39" s="23">
        <v>0.29906850594140572</v>
      </c>
      <c r="E39" s="23">
        <v>0.2988787659381123</v>
      </c>
      <c r="F39" s="23">
        <v>0.30264356531704772</v>
      </c>
      <c r="G39" s="23">
        <v>0.52422957010701643</v>
      </c>
      <c r="H39" s="23">
        <v>0.45554580602128825</v>
      </c>
      <c r="I39" s="23">
        <v>0.42819207668642473</v>
      </c>
      <c r="J39" s="23">
        <v>0.51368686758807747</v>
      </c>
      <c r="K39" s="23">
        <v>0.73021282091638151</v>
      </c>
      <c r="L39" s="23">
        <v>0.53367096292641614</v>
      </c>
      <c r="M39" s="23"/>
    </row>
    <row r="40" spans="1:13" x14ac:dyDescent="0.2">
      <c r="A40" s="25" t="s">
        <v>43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ht="22.5" x14ac:dyDescent="0.2">
      <c r="A41" s="26" t="s">
        <v>44</v>
      </c>
      <c r="B41" s="27" t="s">
        <v>45</v>
      </c>
      <c r="C41" s="23">
        <v>2.528201061820627</v>
      </c>
      <c r="D41" s="23">
        <v>2.3164997476290412</v>
      </c>
      <c r="E41" s="23">
        <v>2.3315018431648795</v>
      </c>
      <c r="F41" s="23">
        <v>2.0662690851500831</v>
      </c>
      <c r="G41" s="23">
        <v>2.2226896402910752</v>
      </c>
      <c r="H41" s="23">
        <v>2.1165795002458543</v>
      </c>
      <c r="I41" s="23">
        <v>1.8314168161198439</v>
      </c>
      <c r="J41" s="23">
        <v>1.6312048813108091</v>
      </c>
      <c r="K41" s="23">
        <v>1.8561833121424689</v>
      </c>
      <c r="L41" s="23">
        <v>1.5996960361365431</v>
      </c>
      <c r="M41" s="23" t="s">
        <v>6</v>
      </c>
    </row>
    <row r="42" spans="1:13" x14ac:dyDescent="0.2">
      <c r="A42" s="26" t="s">
        <v>46</v>
      </c>
      <c r="B42" s="27" t="s">
        <v>47</v>
      </c>
      <c r="C42" s="28">
        <v>912.83</v>
      </c>
      <c r="D42" s="28">
        <v>872</v>
      </c>
      <c r="E42" s="28">
        <v>912.5081179263475</v>
      </c>
      <c r="F42" s="28">
        <v>835</v>
      </c>
      <c r="G42" s="28">
        <v>908.10361812778979</v>
      </c>
      <c r="H42" s="28">
        <v>947</v>
      </c>
      <c r="I42" s="28">
        <v>868</v>
      </c>
      <c r="J42" s="28">
        <v>679.29634837554147</v>
      </c>
      <c r="K42" s="28">
        <v>824.91073088556129</v>
      </c>
      <c r="L42" s="28">
        <v>901.50227479489763</v>
      </c>
      <c r="M42" s="23" t="s">
        <v>6</v>
      </c>
    </row>
    <row r="43" spans="1:13" x14ac:dyDescent="0.2">
      <c r="A43" s="29" t="s">
        <v>48</v>
      </c>
      <c r="B43" s="27" t="s">
        <v>47</v>
      </c>
      <c r="C43" s="23" t="s">
        <v>6</v>
      </c>
      <c r="D43" s="23" t="s">
        <v>6</v>
      </c>
      <c r="E43" s="23" t="s">
        <v>6</v>
      </c>
      <c r="F43" s="23" t="s">
        <v>6</v>
      </c>
      <c r="G43" s="23" t="s">
        <v>6</v>
      </c>
      <c r="H43" s="23" t="s">
        <v>6</v>
      </c>
      <c r="I43" s="23" t="s">
        <v>6</v>
      </c>
      <c r="J43" s="23" t="s">
        <v>6</v>
      </c>
      <c r="K43" s="23" t="s">
        <v>6</v>
      </c>
      <c r="L43" s="23" t="s">
        <v>6</v>
      </c>
      <c r="M43" s="23" t="s">
        <v>6</v>
      </c>
    </row>
    <row r="44" spans="1:13" ht="16.5" customHeight="1" x14ac:dyDescent="0.2">
      <c r="A44" s="29" t="s">
        <v>49</v>
      </c>
      <c r="B44" s="27" t="s">
        <v>47</v>
      </c>
      <c r="C44" s="23" t="s">
        <v>6</v>
      </c>
      <c r="D44" s="23" t="s">
        <v>6</v>
      </c>
      <c r="E44" s="23" t="s">
        <v>6</v>
      </c>
      <c r="F44" s="23" t="s">
        <v>6</v>
      </c>
      <c r="G44" s="23" t="s">
        <v>6</v>
      </c>
      <c r="H44" s="23" t="s">
        <v>6</v>
      </c>
      <c r="I44" s="23" t="s">
        <v>6</v>
      </c>
      <c r="J44" s="23" t="s">
        <v>6</v>
      </c>
      <c r="K44" s="23" t="s">
        <v>6</v>
      </c>
      <c r="L44" s="23" t="s">
        <v>6</v>
      </c>
      <c r="M44" s="23" t="s">
        <v>6</v>
      </c>
    </row>
    <row r="45" spans="1:13" x14ac:dyDescent="0.2">
      <c r="A45" s="25" t="s">
        <v>50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x14ac:dyDescent="0.2">
      <c r="A46" s="26" t="s">
        <v>51</v>
      </c>
      <c r="B46" s="30" t="s">
        <v>52</v>
      </c>
      <c r="C46" s="11">
        <v>2.7412923398738385</v>
      </c>
      <c r="D46" s="11">
        <v>2.7330920796557927</v>
      </c>
      <c r="E46" s="11">
        <v>2.7857809178633146</v>
      </c>
      <c r="F46" s="11">
        <v>2.8123311880207962</v>
      </c>
      <c r="G46" s="11">
        <v>2.8047811726230019</v>
      </c>
      <c r="H46" s="11">
        <v>2.5995668835142323</v>
      </c>
      <c r="I46" s="11">
        <v>2.6718246370840704</v>
      </c>
      <c r="J46" s="11">
        <v>2.7242943655337184</v>
      </c>
      <c r="K46" s="11">
        <v>2.7758217821782178</v>
      </c>
      <c r="L46" s="11">
        <v>2.6343288466153276</v>
      </c>
      <c r="M46" s="11" t="s">
        <v>6</v>
      </c>
    </row>
    <row r="47" spans="1:13" x14ac:dyDescent="0.2">
      <c r="A47" s="25" t="s">
        <v>53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x14ac:dyDescent="0.2">
      <c r="A48" s="26" t="s">
        <v>54</v>
      </c>
      <c r="B48" s="30" t="s">
        <v>55</v>
      </c>
      <c r="C48" s="23">
        <v>160.42290041184006</v>
      </c>
      <c r="D48" s="23">
        <v>160.01556621599997</v>
      </c>
      <c r="E48" s="23">
        <v>163.69589516063999</v>
      </c>
      <c r="F48" s="23">
        <v>169.55449286399997</v>
      </c>
      <c r="G48" s="23">
        <v>172.64984574719998</v>
      </c>
      <c r="H48" s="23">
        <v>177.61718785200003</v>
      </c>
      <c r="I48" s="23">
        <v>174.64354537305917</v>
      </c>
      <c r="J48" s="23">
        <v>173.20157803199999</v>
      </c>
      <c r="K48" s="23">
        <v>180.48184147199999</v>
      </c>
      <c r="L48" s="23">
        <v>193.55479061701885</v>
      </c>
      <c r="M48" s="23">
        <v>198.80833242491906</v>
      </c>
    </row>
    <row r="49" spans="1:13" x14ac:dyDescent="0.2">
      <c r="A49" s="26" t="s">
        <v>56</v>
      </c>
      <c r="B49" s="30" t="s">
        <v>52</v>
      </c>
      <c r="C49" s="23">
        <v>3.6266437647905692</v>
      </c>
      <c r="D49" s="23">
        <v>3.4929204983432758</v>
      </c>
      <c r="E49" s="23">
        <v>3.4629662644324726</v>
      </c>
      <c r="F49" s="23">
        <v>3.4399328859086724</v>
      </c>
      <c r="G49" s="23">
        <v>3.3285152143341428</v>
      </c>
      <c r="H49" s="23">
        <v>3.1989604320656917</v>
      </c>
      <c r="I49" s="23">
        <v>2.9274547724115743</v>
      </c>
      <c r="J49" s="23">
        <v>3.0503830478616147</v>
      </c>
      <c r="K49" s="23">
        <v>2.9663462027398926</v>
      </c>
      <c r="L49" s="23">
        <v>2.9205674792224436</v>
      </c>
      <c r="M49" s="23" t="s">
        <v>6</v>
      </c>
    </row>
    <row r="50" spans="1:13" x14ac:dyDescent="0.2">
      <c r="A50" s="25" t="s">
        <v>57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x14ac:dyDescent="0.2">
      <c r="A51" s="26" t="s">
        <v>58</v>
      </c>
      <c r="B51" s="30" t="s">
        <v>55</v>
      </c>
      <c r="C51" s="23" t="s">
        <v>6</v>
      </c>
      <c r="D51" s="23" t="s">
        <v>6</v>
      </c>
      <c r="E51" s="23" t="s">
        <v>6</v>
      </c>
      <c r="F51" s="23" t="s">
        <v>6</v>
      </c>
      <c r="G51" s="23" t="s">
        <v>6</v>
      </c>
      <c r="H51" s="23" t="s">
        <v>6</v>
      </c>
      <c r="I51" s="23" t="s">
        <v>6</v>
      </c>
      <c r="J51" s="23" t="s">
        <v>6</v>
      </c>
      <c r="K51" s="23" t="s">
        <v>6</v>
      </c>
      <c r="L51" s="23" t="s">
        <v>6</v>
      </c>
      <c r="M51" s="23" t="s">
        <v>6</v>
      </c>
    </row>
    <row r="52" spans="1:13" ht="15" thickBot="1" x14ac:dyDescent="0.25">
      <c r="A52" s="31" t="s">
        <v>59</v>
      </c>
      <c r="B52" s="32" t="s">
        <v>55</v>
      </c>
      <c r="C52" s="33">
        <v>47.443199999999997</v>
      </c>
      <c r="D52" s="33">
        <v>34.431599999999996</v>
      </c>
      <c r="E52" s="33">
        <v>22.398</v>
      </c>
      <c r="F52" s="33">
        <v>30.306000000000001</v>
      </c>
      <c r="G52" s="33">
        <v>20.846399999999999</v>
      </c>
      <c r="H52" s="33">
        <v>15.222</v>
      </c>
      <c r="I52" s="33">
        <v>29.228399999999997</v>
      </c>
      <c r="J52" s="33">
        <v>15.988799999999999</v>
      </c>
      <c r="K52" s="33">
        <v>16.552799999999998</v>
      </c>
      <c r="L52" s="33">
        <v>23.1936</v>
      </c>
      <c r="M52" s="33">
        <v>22.180799999999998</v>
      </c>
    </row>
    <row r="53" spans="1:13" ht="53.25" customHeight="1" thickTop="1" x14ac:dyDescent="0.2">
      <c r="A53" s="34" t="s">
        <v>60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</sheetData>
  <mergeCells count="11">
    <mergeCell ref="A40:M40"/>
    <mergeCell ref="A45:M45"/>
    <mergeCell ref="A47:M47"/>
    <mergeCell ref="A50:M50"/>
    <mergeCell ref="A53:M53"/>
    <mergeCell ref="A1:M1"/>
    <mergeCell ref="A2:B2"/>
    <mergeCell ref="A4:M4"/>
    <mergeCell ref="A10:M10"/>
    <mergeCell ref="A19:M19"/>
    <mergeCell ref="A33:M33"/>
  </mergeCells>
  <printOptions horizontalCentered="1" gridLines="1"/>
  <pageMargins left="0.25" right="0.25" top="0.5" bottom="0.5" header="0.5" footer="0.25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KY</vt:lpstr>
      <vt:lpstr>KY!Print_Area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Ramotar</dc:creator>
  <cp:lastModifiedBy>Marissa Ramotar</cp:lastModifiedBy>
  <dcterms:created xsi:type="dcterms:W3CDTF">2025-07-25T18:28:15Z</dcterms:created>
  <dcterms:modified xsi:type="dcterms:W3CDTF">2025-07-25T18:29:09Z</dcterms:modified>
</cp:coreProperties>
</file>