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WebStats\DataUploadsSept2025\2-Economic Statistics\International Investment Position (IIP)\"/>
    </mc:Choice>
  </mc:AlternateContent>
  <bookViews>
    <workbookView xWindow="0" yWindow="0" windowWidth="8910" windowHeight="55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C9" i="1"/>
  <c r="D9" i="1"/>
  <c r="D6" i="1" s="1"/>
  <c r="E9" i="1"/>
  <c r="E6" i="1" s="1"/>
  <c r="F9" i="1"/>
  <c r="F6" i="1" s="1"/>
  <c r="G9" i="1"/>
  <c r="H9" i="1"/>
  <c r="H6" i="1" s="1"/>
  <c r="I9" i="1"/>
  <c r="I6" i="1" s="1"/>
  <c r="J9" i="1"/>
  <c r="J6" i="1" s="1"/>
  <c r="K9" i="1"/>
  <c r="L9" i="1"/>
  <c r="L6" i="1" s="1"/>
  <c r="M9" i="1"/>
  <c r="M6" i="1" s="1"/>
  <c r="N9" i="1"/>
  <c r="N6" i="1" s="1"/>
  <c r="O9" i="1"/>
  <c r="P9" i="1"/>
  <c r="B9" i="1"/>
  <c r="E16" i="1"/>
  <c r="F16" i="1"/>
  <c r="I16" i="1"/>
  <c r="J16" i="1"/>
  <c r="M16" i="1"/>
  <c r="N16" i="1"/>
  <c r="P16" i="1"/>
  <c r="P6" i="1" s="1"/>
  <c r="B16" i="1"/>
  <c r="C20" i="1"/>
  <c r="C16" i="1" s="1"/>
  <c r="C6" i="1" s="1"/>
  <c r="D20" i="1"/>
  <c r="D16" i="1" s="1"/>
  <c r="E20" i="1"/>
  <c r="F20" i="1"/>
  <c r="G20" i="1"/>
  <c r="G16" i="1" s="1"/>
  <c r="G6" i="1" s="1"/>
  <c r="H20" i="1"/>
  <c r="H16" i="1" s="1"/>
  <c r="I20" i="1"/>
  <c r="J20" i="1"/>
  <c r="K20" i="1"/>
  <c r="K16" i="1" s="1"/>
  <c r="K6" i="1" s="1"/>
  <c r="L20" i="1"/>
  <c r="L16" i="1" s="1"/>
  <c r="M20" i="1"/>
  <c r="N20" i="1"/>
  <c r="O20" i="1"/>
  <c r="O16" i="1" s="1"/>
  <c r="O6" i="1" s="1"/>
  <c r="P20" i="1"/>
  <c r="B20" i="1"/>
</calcChain>
</file>

<file path=xl/sharedStrings.xml><?xml version="1.0" encoding="utf-8"?>
<sst xmlns="http://schemas.openxmlformats.org/spreadsheetml/2006/main" count="57" uniqueCount="23">
  <si>
    <t>FOREIGN DIRECT INVESTMENT</t>
  </si>
  <si>
    <t>CARICOM</t>
  </si>
  <si>
    <t>…</t>
  </si>
  <si>
    <t>MDCs</t>
  </si>
  <si>
    <t>Barbados</t>
  </si>
  <si>
    <t xml:space="preserve">  Guyana</t>
  </si>
  <si>
    <t>LDCs</t>
  </si>
  <si>
    <t xml:space="preserve">  Antigua and Barbuda</t>
  </si>
  <si>
    <t xml:space="preserve">  Dominica</t>
  </si>
  <si>
    <t xml:space="preserve">  Grenada</t>
  </si>
  <si>
    <t xml:space="preserve">  Montserrat</t>
  </si>
  <si>
    <t xml:space="preserve">  St. Kitts and Nevis</t>
  </si>
  <si>
    <t xml:space="preserve">  St. Lucia</t>
  </si>
  <si>
    <t xml:space="preserve">  St. Vincent and the Grenadines</t>
  </si>
  <si>
    <t xml:space="preserve">  The Bahamas </t>
  </si>
  <si>
    <t xml:space="preserve">  Jamaica </t>
  </si>
  <si>
    <t xml:space="preserve">Suriname </t>
  </si>
  <si>
    <t xml:space="preserve">  Trinidad and Tobago </t>
  </si>
  <si>
    <t xml:space="preserve">  Belize </t>
  </si>
  <si>
    <t xml:space="preserve">OECS </t>
  </si>
  <si>
    <t>(INFLOWS - US$M)</t>
  </si>
  <si>
    <t>Haiti</t>
  </si>
  <si>
    <t>… No data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</si>
</sst>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4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5" fillId="0" borderId="4" xfId="0" applyFont="1" applyBorder="1" applyAlignment="1">
      <alignment horizontal="left" indent="2"/>
    </xf>
    <xf numFmtId="0" fontId="4" fillId="0" borderId="4" xfId="0" applyFont="1" applyBorder="1" applyAlignment="1">
      <alignment horizontal="left" indent="2"/>
    </xf>
    <xf numFmtId="0" fontId="5" fillId="0" borderId="7" xfId="0" applyFont="1" applyBorder="1" applyAlignment="1">
      <alignment horizontal="left" vertical="center" indent="2"/>
    </xf>
    <xf numFmtId="43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5" fillId="0" borderId="5" xfId="0" applyNumberFormat="1" applyFont="1" applyBorder="1" applyAlignment="1">
      <alignment horizontal="right"/>
    </xf>
    <xf numFmtId="43" fontId="3" fillId="0" borderId="6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3" fontId="6" fillId="0" borderId="6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43" fontId="5" fillId="0" borderId="8" xfId="0" applyNumberFormat="1" applyFont="1" applyBorder="1" applyAlignment="1">
      <alignment horizontal="right" vertical="center"/>
    </xf>
    <xf numFmtId="43" fontId="3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29"/>
  <sheetViews>
    <sheetView showGridLines="0" tabSelected="1" workbookViewId="0">
      <pane xSplit="1" ySplit="4" topLeftCell="D5" activePane="bottomRight" state="frozen"/>
      <selection pane="topRight" activeCell="B1" sqref="B1"/>
      <selection pane="bottomLeft" activeCell="A5" sqref="A5"/>
      <selection pane="bottomRight" activeCell="F1" sqref="F1:G1"/>
    </sheetView>
  </sheetViews>
  <sheetFormatPr defaultRowHeight="15" x14ac:dyDescent="0.25"/>
  <cols>
    <col min="1" max="1" width="30.7109375" customWidth="1"/>
    <col min="2" max="16" width="11.42578125" customWidth="1"/>
  </cols>
  <sheetData>
    <row r="1" spans="1:16" s="1" customFormat="1" ht="18.75" x14ac:dyDescent="0.3">
      <c r="A1" s="1" t="s">
        <v>0</v>
      </c>
    </row>
    <row r="2" spans="1:16" s="1" customFormat="1" ht="18.75" x14ac:dyDescent="0.3">
      <c r="A2" s="1" t="s">
        <v>20</v>
      </c>
    </row>
    <row r="3" spans="1:16" ht="15.75" thickBot="1" x14ac:dyDescent="0.3"/>
    <row r="4" spans="1:16" ht="15.75" thickBot="1" x14ac:dyDescent="0.3">
      <c r="A4" s="2"/>
      <c r="B4" s="3">
        <v>2010</v>
      </c>
      <c r="C4" s="3">
        <v>2011</v>
      </c>
      <c r="D4" s="3">
        <v>2012</v>
      </c>
      <c r="E4" s="3">
        <v>2013</v>
      </c>
      <c r="F4" s="3">
        <v>2014</v>
      </c>
      <c r="G4" s="3">
        <v>2015</v>
      </c>
      <c r="H4" s="3">
        <v>2016</v>
      </c>
      <c r="I4" s="3">
        <v>2017</v>
      </c>
      <c r="J4" s="3">
        <v>2018</v>
      </c>
      <c r="K4" s="3">
        <v>2019</v>
      </c>
      <c r="L4" s="3">
        <v>2020</v>
      </c>
      <c r="M4" s="3">
        <v>2021</v>
      </c>
      <c r="N4" s="3">
        <v>2022</v>
      </c>
      <c r="O4" s="3">
        <v>2023</v>
      </c>
      <c r="P4" s="4">
        <v>2024</v>
      </c>
    </row>
    <row r="5" spans="1:16" x14ac:dyDescent="0.25">
      <c r="A5" s="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</row>
    <row r="6" spans="1:16" x14ac:dyDescent="0.25">
      <c r="A6" s="6" t="s">
        <v>1</v>
      </c>
      <c r="B6" s="17">
        <f>B7+B9+B16</f>
        <v>2329.8713379359315</v>
      </c>
      <c r="C6" s="17">
        <f t="shared" ref="C6:O6" si="0">C7+C9+C16</f>
        <v>1798.3051122691336</v>
      </c>
      <c r="D6" s="17">
        <f t="shared" si="0"/>
        <v>286.60050335717858</v>
      </c>
      <c r="E6" s="17">
        <f t="shared" si="0"/>
        <v>920.74192263881537</v>
      </c>
      <c r="F6" s="17">
        <f t="shared" si="0"/>
        <v>2269.404835306394</v>
      </c>
      <c r="G6" s="17">
        <f t="shared" si="0"/>
        <v>2235.4971324447697</v>
      </c>
      <c r="H6" s="17">
        <f t="shared" si="0"/>
        <v>1560.4801296259629</v>
      </c>
      <c r="I6" s="17">
        <f t="shared" si="0"/>
        <v>3843.6235164000891</v>
      </c>
      <c r="J6" s="17">
        <f t="shared" si="0"/>
        <v>-330.81674185236784</v>
      </c>
      <c r="K6" s="17">
        <f t="shared" si="0"/>
        <v>2089.5411962115177</v>
      </c>
      <c r="L6" s="17">
        <f t="shared" si="0"/>
        <v>6423.0716103843197</v>
      </c>
      <c r="M6" s="17">
        <f t="shared" si="0"/>
        <v>4655.1825423390128</v>
      </c>
      <c r="N6" s="17">
        <f t="shared" si="0"/>
        <v>-3322.8254904396581</v>
      </c>
      <c r="O6" s="17">
        <f t="shared" si="0"/>
        <v>-3372.1169934163827</v>
      </c>
      <c r="P6" s="18">
        <f>P7+P9+P16</f>
        <v>-3647.4773357973872</v>
      </c>
    </row>
    <row r="7" spans="1:16" x14ac:dyDescent="0.25">
      <c r="A7" s="7" t="s">
        <v>14</v>
      </c>
      <c r="B7" s="19">
        <v>871.9724470000001</v>
      </c>
      <c r="C7" s="19">
        <v>666.62138252000011</v>
      </c>
      <c r="D7" s="19">
        <v>526.17019298999992</v>
      </c>
      <c r="E7" s="19">
        <v>382.25220058000002</v>
      </c>
      <c r="F7" s="19">
        <v>251.27742882000001</v>
      </c>
      <c r="G7" s="19">
        <v>76.075924749999999</v>
      </c>
      <c r="H7" s="19">
        <v>73.723568410000013</v>
      </c>
      <c r="I7" s="19">
        <v>1963.7</v>
      </c>
      <c r="J7" s="19">
        <v>-533.1</v>
      </c>
      <c r="K7" s="19">
        <v>586.79999999999995</v>
      </c>
      <c r="L7" s="19">
        <v>3256.2</v>
      </c>
      <c r="M7" s="19">
        <v>2511.1999999999998</v>
      </c>
      <c r="N7" s="19">
        <v>124</v>
      </c>
      <c r="O7" s="19">
        <v>-1486.7</v>
      </c>
      <c r="P7" s="20">
        <v>0</v>
      </c>
    </row>
    <row r="8" spans="1:16" x14ac:dyDescent="0.25">
      <c r="A8" s="7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20"/>
    </row>
    <row r="9" spans="1:16" x14ac:dyDescent="0.25">
      <c r="A9" s="9" t="s">
        <v>3</v>
      </c>
      <c r="B9" s="17">
        <f>SUM(B10:B14)</f>
        <v>824.42392569888716</v>
      </c>
      <c r="C9" s="17">
        <f t="shared" ref="C9:P9" si="1">SUM(C10:C14)</f>
        <v>589.496008261106</v>
      </c>
      <c r="D9" s="17">
        <f t="shared" si="1"/>
        <v>-968.45777879162779</v>
      </c>
      <c r="E9" s="17">
        <f t="shared" si="1"/>
        <v>-188.04062244399313</v>
      </c>
      <c r="F9" s="17">
        <f t="shared" si="1"/>
        <v>1417.1589284013426</v>
      </c>
      <c r="G9" s="17">
        <f t="shared" si="1"/>
        <v>1607.4145788181104</v>
      </c>
      <c r="H9" s="17">
        <f t="shared" si="1"/>
        <v>988.64188248595121</v>
      </c>
      <c r="I9" s="17">
        <f t="shared" si="1"/>
        <v>1203.2452881747729</v>
      </c>
      <c r="J9" s="17">
        <f t="shared" si="1"/>
        <v>-513.10877814167952</v>
      </c>
      <c r="K9" s="17">
        <f t="shared" si="1"/>
        <v>760.38037302724615</v>
      </c>
      <c r="L9" s="17">
        <f t="shared" si="1"/>
        <v>2492.7571483542124</v>
      </c>
      <c r="M9" s="17">
        <f t="shared" si="1"/>
        <v>1229.9709817726261</v>
      </c>
      <c r="N9" s="17">
        <f t="shared" si="1"/>
        <v>-4305.037357553515</v>
      </c>
      <c r="O9" s="17">
        <f t="shared" si="1"/>
        <v>-2924.6048341322071</v>
      </c>
      <c r="P9" s="18">
        <f t="shared" si="1"/>
        <v>-4843.0365788036843</v>
      </c>
    </row>
    <row r="10" spans="1:16" x14ac:dyDescent="0.25">
      <c r="A10" s="10" t="s">
        <v>4</v>
      </c>
      <c r="B10" s="19">
        <v>97.05</v>
      </c>
      <c r="C10" s="19" t="s">
        <v>2</v>
      </c>
      <c r="D10" s="19" t="s">
        <v>2</v>
      </c>
      <c r="E10" s="19" t="s">
        <v>2</v>
      </c>
      <c r="F10" s="19" t="s">
        <v>2</v>
      </c>
      <c r="G10" s="19" t="s">
        <v>2</v>
      </c>
      <c r="H10" s="19" t="s">
        <v>2</v>
      </c>
      <c r="I10" s="19" t="s">
        <v>2</v>
      </c>
      <c r="J10" s="19" t="s">
        <v>2</v>
      </c>
      <c r="K10" s="19" t="s">
        <v>2</v>
      </c>
      <c r="L10" s="19" t="s">
        <v>2</v>
      </c>
      <c r="M10" s="19" t="s">
        <v>2</v>
      </c>
      <c r="N10" s="19" t="s">
        <v>2</v>
      </c>
      <c r="O10" s="19" t="s">
        <v>2</v>
      </c>
      <c r="P10" s="20" t="s">
        <v>2</v>
      </c>
    </row>
    <row r="11" spans="1:16" x14ac:dyDescent="0.25">
      <c r="A11" s="8" t="s">
        <v>5</v>
      </c>
      <c r="B11" s="21">
        <v>198</v>
      </c>
      <c r="C11" s="21">
        <v>246.9</v>
      </c>
      <c r="D11" s="21">
        <v>293.8</v>
      </c>
      <c r="E11" s="21">
        <v>214.02999999999997</v>
      </c>
      <c r="F11" s="21" t="s">
        <v>2</v>
      </c>
      <c r="G11" s="21" t="s">
        <v>2</v>
      </c>
      <c r="H11" s="21" t="s">
        <v>2</v>
      </c>
      <c r="I11" s="21" t="s">
        <v>2</v>
      </c>
      <c r="J11" s="21" t="s">
        <v>2</v>
      </c>
      <c r="K11" s="21" t="s">
        <v>2</v>
      </c>
      <c r="L11" s="21">
        <v>1269.5</v>
      </c>
      <c r="M11" s="21">
        <v>2221.6</v>
      </c>
      <c r="N11" s="21">
        <v>-3049.14</v>
      </c>
      <c r="O11" s="21">
        <v>-1135.04</v>
      </c>
      <c r="P11" s="22">
        <v>-3495.13</v>
      </c>
    </row>
    <row r="12" spans="1:16" x14ac:dyDescent="0.25">
      <c r="A12" s="8" t="s">
        <v>15</v>
      </c>
      <c r="B12" s="19">
        <v>227.67392569888707</v>
      </c>
      <c r="C12" s="19">
        <v>218.24081505978708</v>
      </c>
      <c r="D12" s="19">
        <v>413.33344807163206</v>
      </c>
      <c r="E12" s="19">
        <v>544.74756176706001</v>
      </c>
      <c r="F12" s="19">
        <v>582.14874161411126</v>
      </c>
      <c r="G12" s="19">
        <v>924.9778637100394</v>
      </c>
      <c r="H12" s="19">
        <v>790.44985420536295</v>
      </c>
      <c r="I12" s="19">
        <v>1578.0523111730895</v>
      </c>
      <c r="J12" s="19">
        <v>56.11615673188129</v>
      </c>
      <c r="K12" s="19">
        <v>492.24724393764387</v>
      </c>
      <c r="L12" s="19">
        <v>166.24810092482079</v>
      </c>
      <c r="M12" s="19">
        <v>75.858397627300377</v>
      </c>
      <c r="N12" s="19">
        <v>-333.09023312052648</v>
      </c>
      <c r="O12" s="19">
        <v>-180.9942426326794</v>
      </c>
      <c r="P12" s="20">
        <v>-269.72318890439675</v>
      </c>
    </row>
    <row r="13" spans="1:16" x14ac:dyDescent="0.25">
      <c r="A13" s="10" t="s">
        <v>16</v>
      </c>
      <c r="B13" s="19">
        <v>-247.7</v>
      </c>
      <c r="C13" s="19">
        <v>69.797877700000015</v>
      </c>
      <c r="D13" s="19">
        <v>173.70492807279288</v>
      </c>
      <c r="E13" s="19">
        <v>187.60385957008828</v>
      </c>
      <c r="F13" s="19">
        <v>163.41392075580686</v>
      </c>
      <c r="G13" s="19">
        <v>276.35582156189639</v>
      </c>
      <c r="H13" s="19">
        <v>221.79021066126589</v>
      </c>
      <c r="I13" s="19">
        <v>96.075554741453658</v>
      </c>
      <c r="J13" s="19">
        <v>130.96076632642331</v>
      </c>
      <c r="K13" s="19">
        <v>84.160363825740717</v>
      </c>
      <c r="L13" s="19">
        <v>1.0398997054992165</v>
      </c>
      <c r="M13" s="19">
        <v>-132.70561748970019</v>
      </c>
      <c r="N13" s="19">
        <v>-9.3053153695988584</v>
      </c>
      <c r="O13" s="19">
        <v>-53.096300239314303</v>
      </c>
      <c r="P13" s="20">
        <v>-37.555190352455746</v>
      </c>
    </row>
    <row r="14" spans="1:16" x14ac:dyDescent="0.25">
      <c r="A14" s="8" t="s">
        <v>17</v>
      </c>
      <c r="B14" s="19">
        <v>549.4</v>
      </c>
      <c r="C14" s="19">
        <v>54.557315501318897</v>
      </c>
      <c r="D14" s="19">
        <v>-1849.2961549360527</v>
      </c>
      <c r="E14" s="19">
        <v>-1134.4220437811414</v>
      </c>
      <c r="F14" s="19">
        <v>671.59626603142442</v>
      </c>
      <c r="G14" s="19">
        <v>406.08089354617448</v>
      </c>
      <c r="H14" s="19">
        <v>-23.598182380677585</v>
      </c>
      <c r="I14" s="19">
        <v>-470.88257773977034</v>
      </c>
      <c r="J14" s="19">
        <v>-700.18570119998412</v>
      </c>
      <c r="K14" s="19">
        <v>183.97276526386156</v>
      </c>
      <c r="L14" s="19">
        <v>1055.9691477238925</v>
      </c>
      <c r="M14" s="19">
        <v>-934.78179836497395</v>
      </c>
      <c r="N14" s="19">
        <v>-913.50180906338971</v>
      </c>
      <c r="O14" s="19">
        <v>-1555.4742912602135</v>
      </c>
      <c r="P14" s="20">
        <v>-1040.6281995468319</v>
      </c>
    </row>
    <row r="15" spans="1:16" x14ac:dyDescent="0.25">
      <c r="A15" s="7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</row>
    <row r="16" spans="1:16" x14ac:dyDescent="0.25">
      <c r="A16" s="9" t="s">
        <v>6</v>
      </c>
      <c r="B16" s="17">
        <f>B17+B20</f>
        <v>633.47496523704444</v>
      </c>
      <c r="C16" s="17">
        <f t="shared" ref="C16:P16" si="2">C17+C20</f>
        <v>542.18772148802748</v>
      </c>
      <c r="D16" s="17">
        <f t="shared" si="2"/>
        <v>728.88808915880645</v>
      </c>
      <c r="E16" s="17">
        <f t="shared" si="2"/>
        <v>726.53034450280848</v>
      </c>
      <c r="F16" s="17">
        <f t="shared" si="2"/>
        <v>600.9684780850514</v>
      </c>
      <c r="G16" s="17">
        <f t="shared" si="2"/>
        <v>552.00662887665931</v>
      </c>
      <c r="H16" s="17">
        <f t="shared" si="2"/>
        <v>498.11467873001175</v>
      </c>
      <c r="I16" s="17">
        <f t="shared" si="2"/>
        <v>676.67822822531616</v>
      </c>
      <c r="J16" s="17">
        <f t="shared" si="2"/>
        <v>715.39203628931159</v>
      </c>
      <c r="K16" s="17">
        <f t="shared" si="2"/>
        <v>742.36082318427168</v>
      </c>
      <c r="L16" s="17">
        <f t="shared" si="2"/>
        <v>674.1144620301078</v>
      </c>
      <c r="M16" s="17">
        <f t="shared" si="2"/>
        <v>914.01156056638638</v>
      </c>
      <c r="N16" s="17">
        <f t="shared" si="2"/>
        <v>858.2118671138569</v>
      </c>
      <c r="O16" s="17">
        <f t="shared" si="2"/>
        <v>1039.1878407158247</v>
      </c>
      <c r="P16" s="18">
        <f t="shared" si="2"/>
        <v>1195.559243006297</v>
      </c>
    </row>
    <row r="17" spans="1:16" x14ac:dyDescent="0.25">
      <c r="A17" s="8" t="s">
        <v>18</v>
      </c>
      <c r="B17" s="19">
        <v>97.220702148155638</v>
      </c>
      <c r="C17" s="19">
        <v>93.848525191731284</v>
      </c>
      <c r="D17" s="19">
        <v>194.20140878843603</v>
      </c>
      <c r="E17" s="19">
        <v>89.285610058364142</v>
      </c>
      <c r="F17" s="19">
        <v>152.74378034391029</v>
      </c>
      <c r="G17" s="19">
        <v>72.045000000000002</v>
      </c>
      <c r="H17" s="19">
        <v>46.31</v>
      </c>
      <c r="I17" s="19">
        <v>42.652302299390165</v>
      </c>
      <c r="J17" s="19">
        <v>119.88833258560793</v>
      </c>
      <c r="K17" s="19">
        <v>128.87193429538283</v>
      </c>
      <c r="L17" s="19">
        <v>204.63964721529308</v>
      </c>
      <c r="M17" s="19">
        <v>115.47193093675691</v>
      </c>
      <c r="N17" s="19">
        <v>154.12927452126436</v>
      </c>
      <c r="O17" s="19">
        <v>130.87117404915799</v>
      </c>
      <c r="P17" s="20">
        <v>207.39146522851922</v>
      </c>
    </row>
    <row r="18" spans="1:16" x14ac:dyDescent="0.25">
      <c r="A18" s="10" t="s">
        <v>21</v>
      </c>
      <c r="B18" s="19" t="s">
        <v>2</v>
      </c>
      <c r="C18" s="19" t="s">
        <v>2</v>
      </c>
      <c r="D18" s="19" t="s">
        <v>2</v>
      </c>
      <c r="E18" s="19" t="s">
        <v>2</v>
      </c>
      <c r="F18" s="19" t="s">
        <v>2</v>
      </c>
      <c r="G18" s="19" t="s">
        <v>2</v>
      </c>
      <c r="H18" s="19" t="s">
        <v>2</v>
      </c>
      <c r="I18" s="19" t="s">
        <v>2</v>
      </c>
      <c r="J18" s="19" t="s">
        <v>2</v>
      </c>
      <c r="K18" s="19" t="s">
        <v>2</v>
      </c>
      <c r="L18" s="19" t="s">
        <v>2</v>
      </c>
      <c r="M18" s="19" t="s">
        <v>2</v>
      </c>
      <c r="N18" s="19" t="s">
        <v>2</v>
      </c>
      <c r="O18" s="19" t="s">
        <v>2</v>
      </c>
      <c r="P18" s="23" t="s">
        <v>2</v>
      </c>
    </row>
    <row r="19" spans="1:16" x14ac:dyDescent="0.25">
      <c r="A19" s="7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</row>
    <row r="20" spans="1:16" x14ac:dyDescent="0.25">
      <c r="A20" s="11" t="s">
        <v>19</v>
      </c>
      <c r="B20" s="17">
        <f>SUM(B21:B27)</f>
        <v>536.25426308888882</v>
      </c>
      <c r="C20" s="17">
        <f t="shared" ref="C20:P20" si="3">SUM(C21:C27)</f>
        <v>448.33919629629622</v>
      </c>
      <c r="D20" s="17">
        <f t="shared" si="3"/>
        <v>534.68668037037037</v>
      </c>
      <c r="E20" s="17">
        <f t="shared" si="3"/>
        <v>637.24473444444436</v>
      </c>
      <c r="F20" s="17">
        <f t="shared" si="3"/>
        <v>448.22469774114114</v>
      </c>
      <c r="G20" s="17">
        <f t="shared" si="3"/>
        <v>479.96162887665929</v>
      </c>
      <c r="H20" s="17">
        <f t="shared" si="3"/>
        <v>451.80467873001174</v>
      </c>
      <c r="I20" s="17">
        <f t="shared" si="3"/>
        <v>634.025925925926</v>
      </c>
      <c r="J20" s="17">
        <f t="shared" si="3"/>
        <v>595.50370370370365</v>
      </c>
      <c r="K20" s="17">
        <f t="shared" si="3"/>
        <v>613.48888888888882</v>
      </c>
      <c r="L20" s="17">
        <f t="shared" si="3"/>
        <v>469.47481481481475</v>
      </c>
      <c r="M20" s="17">
        <f t="shared" si="3"/>
        <v>798.53962962962953</v>
      </c>
      <c r="N20" s="17">
        <f t="shared" si="3"/>
        <v>704.0825925925925</v>
      </c>
      <c r="O20" s="17">
        <f t="shared" si="3"/>
        <v>908.31666666666661</v>
      </c>
      <c r="P20" s="18">
        <f t="shared" si="3"/>
        <v>988.16777777777781</v>
      </c>
    </row>
    <row r="21" spans="1:16" x14ac:dyDescent="0.25">
      <c r="A21" s="10" t="s">
        <v>7</v>
      </c>
      <c r="B21" s="19">
        <v>101.34129999999999</v>
      </c>
      <c r="C21" s="19">
        <v>68.292624444444442</v>
      </c>
      <c r="D21" s="19">
        <v>137.5091048148148</v>
      </c>
      <c r="E21" s="19">
        <v>100.84547037037035</v>
      </c>
      <c r="F21" s="19">
        <v>43.022568003703725</v>
      </c>
      <c r="G21" s="19">
        <v>96.267801074370411</v>
      </c>
      <c r="H21" s="19">
        <v>48.937179796162731</v>
      </c>
      <c r="I21" s="19">
        <v>151.27037037037036</v>
      </c>
      <c r="J21" s="19">
        <v>202.33333333333331</v>
      </c>
      <c r="K21" s="19">
        <v>133.90740740740739</v>
      </c>
      <c r="L21" s="19">
        <v>96.381481481481487</v>
      </c>
      <c r="M21" s="19">
        <v>289.81481481481478</v>
      </c>
      <c r="N21" s="19">
        <v>313.27037037037036</v>
      </c>
      <c r="O21" s="19">
        <v>327.94074074074075</v>
      </c>
      <c r="P21" s="20">
        <v>307.64074074074074</v>
      </c>
    </row>
    <row r="22" spans="1:16" x14ac:dyDescent="0.25">
      <c r="A22" s="10" t="s">
        <v>8</v>
      </c>
      <c r="B22" s="19">
        <v>24.865083922222215</v>
      </c>
      <c r="C22" s="19">
        <v>34.589268888888888</v>
      </c>
      <c r="D22" s="19">
        <v>58.558259259259259</v>
      </c>
      <c r="E22" s="19">
        <v>25.360203333333331</v>
      </c>
      <c r="F22" s="19">
        <v>12.246352803170138</v>
      </c>
      <c r="G22" s="19">
        <v>10.935384618518517</v>
      </c>
      <c r="H22" s="19">
        <v>31.614189123267437</v>
      </c>
      <c r="I22" s="19">
        <v>22.677777777777774</v>
      </c>
      <c r="J22" s="19">
        <v>78.281481481481478</v>
      </c>
      <c r="K22" s="19">
        <v>63.040740740740738</v>
      </c>
      <c r="L22" s="19">
        <v>61.66</v>
      </c>
      <c r="M22" s="19">
        <v>76.510000000000005</v>
      </c>
      <c r="N22" s="19">
        <v>45.69</v>
      </c>
      <c r="O22" s="19">
        <v>128.55000000000001</v>
      </c>
      <c r="P22" s="20">
        <v>133.09</v>
      </c>
    </row>
    <row r="23" spans="1:16" x14ac:dyDescent="0.25">
      <c r="A23" s="10" t="s">
        <v>9</v>
      </c>
      <c r="B23" s="19">
        <v>63.637830370370374</v>
      </c>
      <c r="C23" s="19">
        <v>45.184149629629623</v>
      </c>
      <c r="D23" s="19">
        <v>32.637084814814813</v>
      </c>
      <c r="E23" s="19">
        <v>113.60934925925923</v>
      </c>
      <c r="F23" s="19">
        <v>60.375447413904958</v>
      </c>
      <c r="G23" s="19">
        <v>86.280526001851854</v>
      </c>
      <c r="H23" s="19">
        <v>91.261715273391331</v>
      </c>
      <c r="I23" s="19">
        <v>153.27777777777777</v>
      </c>
      <c r="J23" s="19">
        <v>185.98888888888888</v>
      </c>
      <c r="K23" s="19">
        <v>208.61481481481479</v>
      </c>
      <c r="L23" s="19">
        <v>141.27777777777777</v>
      </c>
      <c r="M23" s="19">
        <v>152.2222222222222</v>
      </c>
      <c r="N23" s="19">
        <v>162.96296296296296</v>
      </c>
      <c r="O23" s="19">
        <v>220.00370370370368</v>
      </c>
      <c r="P23" s="20">
        <v>268.75185185185182</v>
      </c>
    </row>
    <row r="24" spans="1:16" x14ac:dyDescent="0.25">
      <c r="A24" s="10" t="s">
        <v>10</v>
      </c>
      <c r="B24" s="19">
        <v>3.5560185185185182</v>
      </c>
      <c r="C24" s="19">
        <v>2.4964862962962959</v>
      </c>
      <c r="D24" s="19">
        <v>2.6428214814814814</v>
      </c>
      <c r="E24" s="19">
        <v>3.7652537037037028</v>
      </c>
      <c r="F24" s="19">
        <v>5.0473562481481471</v>
      </c>
      <c r="G24" s="19">
        <v>5.1215398592592587</v>
      </c>
      <c r="H24" s="19">
        <v>8.1080907581481458</v>
      </c>
      <c r="I24" s="19">
        <v>3.4407407407407402</v>
      </c>
      <c r="J24" s="19">
        <v>3.3185185185185184</v>
      </c>
      <c r="K24" s="19">
        <v>1.1185185185185185</v>
      </c>
      <c r="L24" s="19">
        <v>2.9370370370370367</v>
      </c>
      <c r="M24" s="19">
        <v>2.2333333333333334</v>
      </c>
      <c r="N24" s="19">
        <v>4.6407407407407399</v>
      </c>
      <c r="O24" s="19">
        <v>3.5074074074074075</v>
      </c>
      <c r="P24" s="20">
        <v>3.7481481481481476</v>
      </c>
    </row>
    <row r="25" spans="1:16" x14ac:dyDescent="0.25">
      <c r="A25" s="10" t="s">
        <v>11</v>
      </c>
      <c r="B25" s="19">
        <v>118.8406237037037</v>
      </c>
      <c r="C25" s="19">
        <v>111.61271962962961</v>
      </c>
      <c r="D25" s="19">
        <v>110.03003074074073</v>
      </c>
      <c r="E25" s="19">
        <v>138.55226666666664</v>
      </c>
      <c r="F25" s="19">
        <v>163.51386046392386</v>
      </c>
      <c r="G25" s="19">
        <v>132.14192104858517</v>
      </c>
      <c r="H25" s="19">
        <v>84.477919535901222</v>
      </c>
      <c r="I25" s="19">
        <v>48.025925925925918</v>
      </c>
      <c r="J25" s="19">
        <v>40.05185185185185</v>
      </c>
      <c r="K25" s="19">
        <v>62.459259259259248</v>
      </c>
      <c r="L25" s="19">
        <v>2.837037037037037</v>
      </c>
      <c r="M25" s="19">
        <v>19.192592592592593</v>
      </c>
      <c r="N25" s="19">
        <v>52.94814814814815</v>
      </c>
      <c r="O25" s="19">
        <v>30.907407407407405</v>
      </c>
      <c r="P25" s="20">
        <v>21.866666666666664</v>
      </c>
    </row>
    <row r="26" spans="1:16" x14ac:dyDescent="0.25">
      <c r="A26" s="10" t="s">
        <v>12</v>
      </c>
      <c r="B26" s="19">
        <v>126.60359805555552</v>
      </c>
      <c r="C26" s="19">
        <v>100.3483874074074</v>
      </c>
      <c r="D26" s="19">
        <v>77.88740407407407</v>
      </c>
      <c r="E26" s="19">
        <v>95.173161481481472</v>
      </c>
      <c r="F26" s="19">
        <v>47.523102285185182</v>
      </c>
      <c r="G26" s="19">
        <v>94.735396714814812</v>
      </c>
      <c r="H26" s="19">
        <v>95.992565172590048</v>
      </c>
      <c r="I26" s="19">
        <v>89.940740740740736</v>
      </c>
      <c r="J26" s="19">
        <v>45.522222222222219</v>
      </c>
      <c r="K26" s="19">
        <v>75.511111111111106</v>
      </c>
      <c r="L26" s="19">
        <v>99.137037037037032</v>
      </c>
      <c r="M26" s="19">
        <v>90.681481481481484</v>
      </c>
      <c r="N26" s="19">
        <v>59.333333333333329</v>
      </c>
      <c r="O26" s="19">
        <v>123.39999999999999</v>
      </c>
      <c r="P26" s="20">
        <v>179.49999999999997</v>
      </c>
    </row>
    <row r="27" spans="1:16" ht="15.75" thickBot="1" x14ac:dyDescent="0.3">
      <c r="A27" s="12" t="s">
        <v>13</v>
      </c>
      <c r="B27" s="24">
        <v>97.409808518518517</v>
      </c>
      <c r="C27" s="24">
        <v>85.815559999999977</v>
      </c>
      <c r="D27" s="24">
        <v>115.42197518518516</v>
      </c>
      <c r="E27" s="24">
        <v>159.9390296296296</v>
      </c>
      <c r="F27" s="24">
        <v>116.49601052310508</v>
      </c>
      <c r="G27" s="24">
        <v>54.479059559259262</v>
      </c>
      <c r="H27" s="24">
        <v>91.413019070550817</v>
      </c>
      <c r="I27" s="24">
        <v>165.39259259259259</v>
      </c>
      <c r="J27" s="24">
        <v>40.007407407407406</v>
      </c>
      <c r="K27" s="24">
        <v>68.837037037037035</v>
      </c>
      <c r="L27" s="24">
        <v>65.24444444444444</v>
      </c>
      <c r="M27" s="24">
        <v>167.88518518518518</v>
      </c>
      <c r="N27" s="24">
        <v>65.237037037037027</v>
      </c>
      <c r="O27" s="24">
        <v>74.007407407407399</v>
      </c>
      <c r="P27" s="25">
        <v>73.570370370370355</v>
      </c>
    </row>
    <row r="28" spans="1:16" x14ac:dyDescent="0.25">
      <c r="A28" s="13" t="s">
        <v>22</v>
      </c>
    </row>
    <row r="29" spans="1:16" x14ac:dyDescent="0.25">
      <c r="A29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Sears</dc:creator>
  <cp:lastModifiedBy>Reanata Ramsey</cp:lastModifiedBy>
  <dcterms:created xsi:type="dcterms:W3CDTF">2025-08-15T14:46:48Z</dcterms:created>
  <dcterms:modified xsi:type="dcterms:W3CDTF">2025-10-02T13:15:43Z</dcterms:modified>
</cp:coreProperties>
</file>