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UploadsSept2025\2-Economic Statistics\International Trade\Merchandise Trade\"/>
    </mc:Choice>
  </mc:AlternateContent>
  <xr:revisionPtr revIDLastSave="0" documentId="13_ncr:1_{F7FC58EB-44CE-4718-BBF0-1128D18E562A}" xr6:coauthVersionLast="47" xr6:coauthVersionMax="47" xr10:uidLastSave="{00000000-0000-0000-0000-000000000000}"/>
  <bookViews>
    <workbookView xWindow="-108" yWindow="-108" windowWidth="23256" windowHeight="12456" tabRatio="738" xr2:uid="{00000000-000D-0000-FFFF-FFFF00000000}"/>
  </bookViews>
  <sheets>
    <sheet name="Imports" sheetId="1" r:id="rId1"/>
  </sheets>
  <definedNames>
    <definedName name="_xlnm.Print_Area" localSheetId="0">Imports!$B$1:$AN$30</definedName>
    <definedName name="_xlnm.Print_Titles" localSheetId="0">Imports!$A:$A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1" i="1" l="1"/>
  <c r="AZ17" i="1" s="1"/>
  <c r="AZ7" i="1" s="1"/>
  <c r="AZ9" i="1"/>
  <c r="AO21" i="1" l="1"/>
  <c r="AP21" i="1"/>
  <c r="AQ21" i="1"/>
  <c r="AR21" i="1"/>
  <c r="AS21" i="1"/>
  <c r="AT21" i="1"/>
  <c r="AU21" i="1"/>
  <c r="AV21" i="1"/>
  <c r="AW21" i="1"/>
  <c r="AX21" i="1"/>
  <c r="AY21" i="1"/>
  <c r="AO9" i="1"/>
  <c r="AP9" i="1"/>
  <c r="AQ9" i="1"/>
  <c r="AR9" i="1"/>
  <c r="AS9" i="1"/>
  <c r="AT9" i="1"/>
  <c r="AU9" i="1"/>
  <c r="AV9" i="1"/>
  <c r="AW9" i="1"/>
  <c r="AX9" i="1"/>
  <c r="AY9" i="1"/>
  <c r="AT17" i="1" l="1"/>
  <c r="AT7" i="1" s="1"/>
  <c r="AT40" i="1" s="1"/>
  <c r="AW17" i="1"/>
  <c r="AW7" i="1" s="1"/>
  <c r="AW52" i="1" s="1"/>
  <c r="AO17" i="1"/>
  <c r="AO7" i="1" s="1"/>
  <c r="AV17" i="1"/>
  <c r="AR17" i="1"/>
  <c r="AR7" i="1" s="1"/>
  <c r="AX17" i="1"/>
  <c r="AX7" i="1" s="1"/>
  <c r="AP17" i="1"/>
  <c r="AP7" i="1" s="1"/>
  <c r="AP52" i="1" s="1"/>
  <c r="AS17" i="1"/>
  <c r="AS7" i="1" s="1"/>
  <c r="AY17" i="1"/>
  <c r="AU17" i="1"/>
  <c r="AU7" i="1" s="1"/>
  <c r="AU40" i="1" s="1"/>
  <c r="AQ17" i="1"/>
  <c r="AT52" i="1" l="1"/>
  <c r="AR43" i="1"/>
  <c r="AR59" i="1"/>
  <c r="AR42" i="1"/>
  <c r="AR46" i="1"/>
  <c r="AR54" i="1"/>
  <c r="AR58" i="1"/>
  <c r="AR38" i="1"/>
  <c r="AR44" i="1"/>
  <c r="AR50" i="1"/>
  <c r="AR55" i="1"/>
  <c r="AR45" i="1"/>
  <c r="AR57" i="1"/>
  <c r="AR56" i="1"/>
  <c r="AR60" i="1"/>
  <c r="AR52" i="1"/>
  <c r="AR40" i="1"/>
  <c r="AX45" i="1"/>
  <c r="AX57" i="1"/>
  <c r="AX38" i="1"/>
  <c r="AX44" i="1"/>
  <c r="AX50" i="1"/>
  <c r="AX56" i="1"/>
  <c r="AX60" i="1"/>
  <c r="AX42" i="1"/>
  <c r="AX46" i="1"/>
  <c r="AX43" i="1"/>
  <c r="AX55" i="1"/>
  <c r="AX59" i="1"/>
  <c r="AX54" i="1"/>
  <c r="AX58" i="1"/>
  <c r="AX40" i="1"/>
  <c r="AX52" i="1"/>
  <c r="AO38" i="1"/>
  <c r="AO44" i="1"/>
  <c r="AO50" i="1"/>
  <c r="AO43" i="1"/>
  <c r="AO55" i="1"/>
  <c r="AO59" i="1"/>
  <c r="AO60" i="1"/>
  <c r="AO42" i="1"/>
  <c r="AO46" i="1"/>
  <c r="AO54" i="1"/>
  <c r="AO58" i="1"/>
  <c r="AO45" i="1"/>
  <c r="AO57" i="1"/>
  <c r="AO56" i="1"/>
  <c r="AU48" i="1"/>
  <c r="AO52" i="1"/>
  <c r="AP45" i="1"/>
  <c r="AP38" i="1"/>
  <c r="AP44" i="1"/>
  <c r="AP50" i="1"/>
  <c r="AP56" i="1"/>
  <c r="AP60" i="1"/>
  <c r="AP46" i="1"/>
  <c r="AP58" i="1"/>
  <c r="AP43" i="1"/>
  <c r="AP55" i="1"/>
  <c r="AP59" i="1"/>
  <c r="AP42" i="1"/>
  <c r="AP54" i="1"/>
  <c r="AP57" i="1"/>
  <c r="AU42" i="1"/>
  <c r="AU46" i="1"/>
  <c r="AU54" i="1"/>
  <c r="AU45" i="1"/>
  <c r="AU57" i="1"/>
  <c r="AU43" i="1"/>
  <c r="AU38" i="1"/>
  <c r="AU44" i="1"/>
  <c r="AU50" i="1"/>
  <c r="AU56" i="1"/>
  <c r="AU60" i="1"/>
  <c r="AU55" i="1"/>
  <c r="AU59" i="1"/>
  <c r="AU58" i="1"/>
  <c r="AS38" i="1"/>
  <c r="AS44" i="1"/>
  <c r="AS50" i="1"/>
  <c r="AS43" i="1"/>
  <c r="AS55" i="1"/>
  <c r="AS59" i="1"/>
  <c r="AS45" i="1"/>
  <c r="AS56" i="1"/>
  <c r="AS42" i="1"/>
  <c r="AS46" i="1"/>
  <c r="AS54" i="1"/>
  <c r="AS58" i="1"/>
  <c r="AS57" i="1"/>
  <c r="AS60" i="1"/>
  <c r="AS48" i="1"/>
  <c r="AR48" i="1"/>
  <c r="AS40" i="1"/>
  <c r="AT45" i="1"/>
  <c r="AT38" i="1"/>
  <c r="AT44" i="1"/>
  <c r="AT50" i="1"/>
  <c r="AT56" i="1"/>
  <c r="AT60" i="1"/>
  <c r="AT42" i="1"/>
  <c r="AT54" i="1"/>
  <c r="AT57" i="1"/>
  <c r="AT43" i="1"/>
  <c r="AT55" i="1"/>
  <c r="AT59" i="1"/>
  <c r="AT46" i="1"/>
  <c r="AT58" i="1"/>
  <c r="AY7" i="1"/>
  <c r="AW38" i="1"/>
  <c r="AW44" i="1"/>
  <c r="AW50" i="1"/>
  <c r="AW56" i="1"/>
  <c r="AW60" i="1"/>
  <c r="AW43" i="1"/>
  <c r="AW55" i="1"/>
  <c r="AW59" i="1"/>
  <c r="AW42" i="1"/>
  <c r="AW46" i="1"/>
  <c r="AW54" i="1"/>
  <c r="AW58" i="1"/>
  <c r="AW45" i="1"/>
  <c r="AW57" i="1"/>
  <c r="AU52" i="1"/>
  <c r="AP40" i="1"/>
  <c r="AX48" i="1"/>
  <c r="AW40" i="1"/>
  <c r="AW48" i="1"/>
  <c r="AT48" i="1"/>
  <c r="AQ7" i="1"/>
  <c r="AQ48" i="1" s="1"/>
  <c r="AV7" i="1"/>
  <c r="AV48" i="1" s="1"/>
  <c r="AS52" i="1"/>
  <c r="AP48" i="1"/>
  <c r="AO40" i="1"/>
  <c r="AO48" i="1"/>
  <c r="AY42" i="1" l="1"/>
  <c r="AY46" i="1"/>
  <c r="AY45" i="1"/>
  <c r="AY57" i="1"/>
  <c r="AY55" i="1"/>
  <c r="AY59" i="1"/>
  <c r="AY58" i="1"/>
  <c r="AY38" i="1"/>
  <c r="AY44" i="1"/>
  <c r="AY50" i="1"/>
  <c r="AY56" i="1"/>
  <c r="AY60" i="1"/>
  <c r="AY43" i="1"/>
  <c r="AY54" i="1"/>
  <c r="AY40" i="1"/>
  <c r="AY52" i="1"/>
  <c r="AQ42" i="1"/>
  <c r="AQ46" i="1"/>
  <c r="AQ54" i="1"/>
  <c r="AQ45" i="1"/>
  <c r="AQ57" i="1"/>
  <c r="AQ55" i="1"/>
  <c r="AQ59" i="1"/>
  <c r="AQ58" i="1"/>
  <c r="AQ38" i="1"/>
  <c r="AQ44" i="1"/>
  <c r="AQ50" i="1"/>
  <c r="AQ56" i="1"/>
  <c r="AQ60" i="1"/>
  <c r="AQ43" i="1"/>
  <c r="AQ52" i="1"/>
  <c r="AQ40" i="1"/>
  <c r="AV43" i="1"/>
  <c r="AV55" i="1"/>
  <c r="AV42" i="1"/>
  <c r="AV46" i="1"/>
  <c r="AV54" i="1"/>
  <c r="AV58" i="1"/>
  <c r="AV60" i="1"/>
  <c r="AV45" i="1"/>
  <c r="AV57" i="1"/>
  <c r="AV38" i="1"/>
  <c r="AV44" i="1"/>
  <c r="AV50" i="1"/>
  <c r="AV56" i="1"/>
  <c r="AV59" i="1"/>
  <c r="AV52" i="1"/>
  <c r="AV40" i="1"/>
  <c r="AY48" i="1"/>
  <c r="D21" i="1" l="1"/>
  <c r="D17" i="1" s="1"/>
  <c r="C21" i="1"/>
  <c r="C17" i="1" s="1"/>
  <c r="D9" i="1"/>
  <c r="B21" i="1"/>
  <c r="AC21" i="1"/>
  <c r="AC17" i="1" s="1"/>
  <c r="AD21" i="1"/>
  <c r="AD17" i="1" s="1"/>
  <c r="AE21" i="1"/>
  <c r="AE17" i="1" s="1"/>
  <c r="AF21" i="1"/>
  <c r="AF17" i="1" s="1"/>
  <c r="AG21" i="1"/>
  <c r="AG17" i="1" s="1"/>
  <c r="AH21" i="1"/>
  <c r="AH17" i="1" s="1"/>
  <c r="AI21" i="1"/>
  <c r="AI17" i="1" s="1"/>
  <c r="AJ21" i="1"/>
  <c r="AJ17" i="1" s="1"/>
  <c r="AK21" i="1"/>
  <c r="AK17" i="1" s="1"/>
  <c r="AL21" i="1"/>
  <c r="AL17" i="1" s="1"/>
  <c r="AM21" i="1"/>
  <c r="AM17" i="1" s="1"/>
  <c r="AN21" i="1"/>
  <c r="AN17" i="1" s="1"/>
  <c r="C9" i="1"/>
  <c r="AC9" i="1"/>
  <c r="AD9" i="1"/>
  <c r="AE9" i="1"/>
  <c r="AF9" i="1"/>
  <c r="AG9" i="1"/>
  <c r="AH9" i="1"/>
  <c r="AI9" i="1"/>
  <c r="AJ9" i="1"/>
  <c r="AK9" i="1"/>
  <c r="AL9" i="1"/>
  <c r="AM9" i="1"/>
  <c r="AN9" i="1"/>
  <c r="C7" i="1" l="1"/>
  <c r="G21" i="1"/>
  <c r="G17" i="1" s="1"/>
  <c r="H9" i="1"/>
  <c r="F9" i="1"/>
  <c r="E21" i="1"/>
  <c r="E17" i="1" s="1"/>
  <c r="H21" i="1"/>
  <c r="H17" i="1" s="1"/>
  <c r="AL7" i="1"/>
  <c r="AH7" i="1"/>
  <c r="AD7" i="1"/>
  <c r="AN7" i="1"/>
  <c r="AJ7" i="1"/>
  <c r="AF7" i="1"/>
  <c r="AK7" i="1"/>
  <c r="AG7" i="1"/>
  <c r="AC7" i="1"/>
  <c r="D7" i="1"/>
  <c r="AM7" i="1"/>
  <c r="AI7" i="1"/>
  <c r="AE7" i="1"/>
  <c r="F21" i="1"/>
  <c r="F17" i="1" s="1"/>
  <c r="G9" i="1"/>
  <c r="E9" i="1"/>
  <c r="U9" i="1"/>
  <c r="M9" i="1"/>
  <c r="I9" i="1"/>
  <c r="Y9" i="1"/>
  <c r="Q9" i="1"/>
  <c r="AA9" i="1"/>
  <c r="W9" i="1"/>
  <c r="S9" i="1"/>
  <c r="O9" i="1"/>
  <c r="K9" i="1"/>
  <c r="B17" i="1"/>
  <c r="I21" i="1"/>
  <c r="AB9" i="1"/>
  <c r="Z9" i="1"/>
  <c r="X9" i="1"/>
  <c r="V9" i="1"/>
  <c r="T9" i="1"/>
  <c r="R9" i="1"/>
  <c r="P9" i="1"/>
  <c r="N9" i="1"/>
  <c r="L9" i="1"/>
  <c r="J9" i="1"/>
  <c r="AB21" i="1"/>
  <c r="AB17" i="1" s="1"/>
  <c r="Z21" i="1"/>
  <c r="Z17" i="1" s="1"/>
  <c r="X21" i="1"/>
  <c r="X17" i="1" s="1"/>
  <c r="V21" i="1"/>
  <c r="V17" i="1" s="1"/>
  <c r="T21" i="1"/>
  <c r="T17" i="1" s="1"/>
  <c r="R21" i="1"/>
  <c r="R17" i="1" s="1"/>
  <c r="P21" i="1"/>
  <c r="P17" i="1" s="1"/>
  <c r="N21" i="1"/>
  <c r="N17" i="1" s="1"/>
  <c r="L21" i="1"/>
  <c r="L17" i="1" s="1"/>
  <c r="J21" i="1"/>
  <c r="J17" i="1" s="1"/>
  <c r="AA21" i="1"/>
  <c r="AA17" i="1" s="1"/>
  <c r="Y21" i="1"/>
  <c r="Y17" i="1" s="1"/>
  <c r="W21" i="1"/>
  <c r="W17" i="1" s="1"/>
  <c r="U21" i="1"/>
  <c r="U17" i="1" s="1"/>
  <c r="S21" i="1"/>
  <c r="S17" i="1" s="1"/>
  <c r="Q21" i="1"/>
  <c r="Q17" i="1" s="1"/>
  <c r="O21" i="1"/>
  <c r="O17" i="1" s="1"/>
  <c r="M21" i="1"/>
  <c r="M17" i="1" s="1"/>
  <c r="K21" i="1"/>
  <c r="K17" i="1" s="1"/>
  <c r="B9" i="1"/>
  <c r="H7" i="1" l="1"/>
  <c r="F7" i="1"/>
  <c r="F42" i="1" s="1"/>
  <c r="J7" i="1"/>
  <c r="J40" i="1" s="1"/>
  <c r="R7" i="1"/>
  <c r="R52" i="1" s="1"/>
  <c r="Z7" i="1"/>
  <c r="G7" i="1"/>
  <c r="G44" i="1" s="1"/>
  <c r="B7" i="1"/>
  <c r="B48" i="1" s="1"/>
  <c r="P7" i="1"/>
  <c r="X7" i="1"/>
  <c r="O7" i="1"/>
  <c r="Q7" i="1"/>
  <c r="E7" i="1"/>
  <c r="S7" i="1"/>
  <c r="Y7" i="1"/>
  <c r="M7" i="1"/>
  <c r="U7" i="1"/>
  <c r="L7" i="1"/>
  <c r="T7" i="1"/>
  <c r="AB7" i="1"/>
  <c r="W7" i="1"/>
  <c r="N7" i="1"/>
  <c r="V7" i="1"/>
  <c r="K7" i="1"/>
  <c r="AA7" i="1"/>
  <c r="AF48" i="1"/>
  <c r="AN48" i="1"/>
  <c r="AL48" i="1"/>
  <c r="AD52" i="1"/>
  <c r="AD48" i="1"/>
  <c r="AL52" i="1"/>
  <c r="AH52" i="1"/>
  <c r="AH48" i="1"/>
  <c r="AJ48" i="1"/>
  <c r="AJ52" i="1"/>
  <c r="AN52" i="1"/>
  <c r="AF52" i="1"/>
  <c r="AC48" i="1"/>
  <c r="AI40" i="1"/>
  <c r="AE52" i="1"/>
  <c r="AK40" i="1"/>
  <c r="AG48" i="1"/>
  <c r="AM40" i="1"/>
  <c r="D40" i="1"/>
  <c r="I17" i="1"/>
  <c r="D38" i="1"/>
  <c r="D42" i="1"/>
  <c r="D43" i="1"/>
  <c r="D44" i="1"/>
  <c r="D45" i="1"/>
  <c r="D46" i="1"/>
  <c r="D48" i="1"/>
  <c r="D50" i="1"/>
  <c r="D52" i="1"/>
  <c r="D54" i="1"/>
  <c r="D55" i="1"/>
  <c r="D56" i="1"/>
  <c r="D57" i="1"/>
  <c r="D58" i="1"/>
  <c r="D59" i="1"/>
  <c r="D60" i="1"/>
  <c r="AI38" i="1"/>
  <c r="AI42" i="1"/>
  <c r="AI43" i="1"/>
  <c r="AI44" i="1"/>
  <c r="AI45" i="1"/>
  <c r="AI46" i="1"/>
  <c r="AI50" i="1"/>
  <c r="AI54" i="1"/>
  <c r="AI55" i="1"/>
  <c r="AI56" i="1"/>
  <c r="AI57" i="1"/>
  <c r="AI58" i="1"/>
  <c r="AI59" i="1"/>
  <c r="AI60" i="1"/>
  <c r="AK38" i="1"/>
  <c r="AK42" i="1"/>
  <c r="AK43" i="1"/>
  <c r="AK44" i="1"/>
  <c r="AK45" i="1"/>
  <c r="AK46" i="1"/>
  <c r="AK50" i="1"/>
  <c r="AK54" i="1"/>
  <c r="AK55" i="1"/>
  <c r="AK56" i="1"/>
  <c r="AK57" i="1"/>
  <c r="AK58" i="1"/>
  <c r="AK59" i="1"/>
  <c r="AK60" i="1"/>
  <c r="AM38" i="1"/>
  <c r="AM42" i="1"/>
  <c r="AM43" i="1"/>
  <c r="AM44" i="1"/>
  <c r="AM45" i="1"/>
  <c r="AM46" i="1"/>
  <c r="AM50" i="1"/>
  <c r="AM54" i="1"/>
  <c r="AM55" i="1"/>
  <c r="AM56" i="1"/>
  <c r="AM57" i="1"/>
  <c r="AM58" i="1"/>
  <c r="AM59" i="1"/>
  <c r="AM60" i="1"/>
  <c r="C38" i="1"/>
  <c r="C42" i="1"/>
  <c r="C43" i="1"/>
  <c r="C44" i="1"/>
  <c r="C45" i="1"/>
  <c r="C46" i="1"/>
  <c r="C48" i="1"/>
  <c r="C50" i="1"/>
  <c r="C52" i="1"/>
  <c r="C54" i="1"/>
  <c r="C55" i="1"/>
  <c r="C56" i="1"/>
  <c r="C57" i="1"/>
  <c r="C58" i="1"/>
  <c r="C59" i="1"/>
  <c r="C60" i="1"/>
  <c r="AD38" i="1"/>
  <c r="AD42" i="1"/>
  <c r="AD43" i="1"/>
  <c r="AD44" i="1"/>
  <c r="AD45" i="1"/>
  <c r="AD46" i="1"/>
  <c r="AD50" i="1"/>
  <c r="AD54" i="1"/>
  <c r="AD55" i="1"/>
  <c r="AD56" i="1"/>
  <c r="AD57" i="1"/>
  <c r="AD58" i="1"/>
  <c r="AD59" i="1"/>
  <c r="AD60" i="1"/>
  <c r="AF38" i="1"/>
  <c r="AF42" i="1"/>
  <c r="AF43" i="1"/>
  <c r="AF44" i="1"/>
  <c r="AF45" i="1"/>
  <c r="AF46" i="1"/>
  <c r="AF50" i="1"/>
  <c r="AF54" i="1"/>
  <c r="AF55" i="1"/>
  <c r="AF56" i="1"/>
  <c r="AF57" i="1"/>
  <c r="AF58" i="1"/>
  <c r="AF59" i="1"/>
  <c r="AF60" i="1"/>
  <c r="AH38" i="1"/>
  <c r="AH42" i="1"/>
  <c r="AH43" i="1"/>
  <c r="AH44" i="1"/>
  <c r="AH45" i="1"/>
  <c r="AH46" i="1"/>
  <c r="AH50" i="1"/>
  <c r="AH54" i="1"/>
  <c r="AH55" i="1"/>
  <c r="AH56" i="1"/>
  <c r="AH57" i="1"/>
  <c r="AH58" i="1"/>
  <c r="AH59" i="1"/>
  <c r="AH60" i="1"/>
  <c r="AJ38" i="1"/>
  <c r="AJ42" i="1"/>
  <c r="AJ43" i="1"/>
  <c r="AJ44" i="1"/>
  <c r="AJ45" i="1"/>
  <c r="AJ46" i="1"/>
  <c r="AJ50" i="1"/>
  <c r="AJ54" i="1"/>
  <c r="AJ55" i="1"/>
  <c r="AJ56" i="1"/>
  <c r="AJ57" i="1"/>
  <c r="AJ58" i="1"/>
  <c r="AJ59" i="1"/>
  <c r="AJ60" i="1"/>
  <c r="AL38" i="1"/>
  <c r="AL42" i="1"/>
  <c r="AL43" i="1"/>
  <c r="AL44" i="1"/>
  <c r="AL45" i="1"/>
  <c r="AL46" i="1"/>
  <c r="AL50" i="1"/>
  <c r="AL54" i="1"/>
  <c r="AL55" i="1"/>
  <c r="AL56" i="1"/>
  <c r="AL57" i="1"/>
  <c r="AL58" i="1"/>
  <c r="AL59" i="1"/>
  <c r="AL60" i="1"/>
  <c r="AN38" i="1"/>
  <c r="AN42" i="1"/>
  <c r="AN43" i="1"/>
  <c r="AN44" i="1"/>
  <c r="AN45" i="1"/>
  <c r="AN46" i="1"/>
  <c r="AN50" i="1"/>
  <c r="AN54" i="1"/>
  <c r="AN55" i="1"/>
  <c r="AN56" i="1"/>
  <c r="AN57" i="1"/>
  <c r="AN58" i="1"/>
  <c r="AN59" i="1"/>
  <c r="AN60" i="1"/>
  <c r="AC40" i="1"/>
  <c r="AE40" i="1"/>
  <c r="AG40" i="1"/>
  <c r="AK52" i="1"/>
  <c r="AM48" i="1"/>
  <c r="AI52" i="1"/>
  <c r="AI48" i="1"/>
  <c r="AC38" i="1"/>
  <c r="AC42" i="1"/>
  <c r="AC43" i="1"/>
  <c r="AC44" i="1"/>
  <c r="AC45" i="1"/>
  <c r="AC46" i="1"/>
  <c r="AC50" i="1"/>
  <c r="AC54" i="1"/>
  <c r="AC55" i="1"/>
  <c r="AC56" i="1"/>
  <c r="AC57" i="1"/>
  <c r="AC58" i="1"/>
  <c r="AC59" i="1"/>
  <c r="AC60" i="1"/>
  <c r="AE38" i="1"/>
  <c r="AE42" i="1"/>
  <c r="AE43" i="1"/>
  <c r="AE44" i="1"/>
  <c r="AE45" i="1"/>
  <c r="AE46" i="1"/>
  <c r="AE50" i="1"/>
  <c r="AE54" i="1"/>
  <c r="AE55" i="1"/>
  <c r="AE56" i="1"/>
  <c r="AE57" i="1"/>
  <c r="AE58" i="1"/>
  <c r="AE59" i="1"/>
  <c r="AE60" i="1"/>
  <c r="AG38" i="1"/>
  <c r="AG42" i="1"/>
  <c r="AG43" i="1"/>
  <c r="AG44" i="1"/>
  <c r="AG45" i="1"/>
  <c r="AG46" i="1"/>
  <c r="AG50" i="1"/>
  <c r="AG54" i="1"/>
  <c r="AG55" i="1"/>
  <c r="AG56" i="1"/>
  <c r="AG57" i="1"/>
  <c r="AG58" i="1"/>
  <c r="AG59" i="1"/>
  <c r="AG60" i="1"/>
  <c r="AC52" i="1"/>
  <c r="AG52" i="1"/>
  <c r="AM52" i="1"/>
  <c r="AE48" i="1"/>
  <c r="AK48" i="1"/>
  <c r="C40" i="1"/>
  <c r="AD40" i="1"/>
  <c r="AF40" i="1"/>
  <c r="AH40" i="1"/>
  <c r="AJ40" i="1"/>
  <c r="AL40" i="1"/>
  <c r="AN40" i="1"/>
  <c r="H42" i="1" l="1"/>
  <c r="H57" i="1"/>
  <c r="H52" i="1"/>
  <c r="H45" i="1"/>
  <c r="H38" i="1"/>
  <c r="H54" i="1"/>
  <c r="H60" i="1"/>
  <c r="H56" i="1"/>
  <c r="H50" i="1"/>
  <c r="H44" i="1"/>
  <c r="H58" i="1"/>
  <c r="H46" i="1"/>
  <c r="H59" i="1"/>
  <c r="H55" i="1"/>
  <c r="H48" i="1"/>
  <c r="H43" i="1"/>
  <c r="H40" i="1"/>
  <c r="F55" i="1"/>
  <c r="F60" i="1"/>
  <c r="F45" i="1"/>
  <c r="F59" i="1"/>
  <c r="F52" i="1"/>
  <c r="F44" i="1"/>
  <c r="F40" i="1"/>
  <c r="F57" i="1"/>
  <c r="F50" i="1"/>
  <c r="F43" i="1"/>
  <c r="F56" i="1"/>
  <c r="F48" i="1"/>
  <c r="F38" i="1"/>
  <c r="F58" i="1"/>
  <c r="F54" i="1"/>
  <c r="F46" i="1"/>
  <c r="G43" i="1"/>
  <c r="G59" i="1"/>
  <c r="G55" i="1"/>
  <c r="G48" i="1"/>
  <c r="G40" i="1"/>
  <c r="G58" i="1"/>
  <c r="G54" i="1"/>
  <c r="G46" i="1"/>
  <c r="G42" i="1"/>
  <c r="G57" i="1"/>
  <c r="G52" i="1"/>
  <c r="G45" i="1"/>
  <c r="G38" i="1"/>
  <c r="G60" i="1"/>
  <c r="G56" i="1"/>
  <c r="G50" i="1"/>
  <c r="E48" i="1"/>
  <c r="E40" i="1"/>
  <c r="E59" i="1"/>
  <c r="I7" i="1"/>
  <c r="E56" i="1"/>
  <c r="L43" i="1"/>
  <c r="E55" i="1"/>
  <c r="E43" i="1"/>
  <c r="E44" i="1"/>
  <c r="E60" i="1"/>
  <c r="E50" i="1"/>
  <c r="E58" i="1"/>
  <c r="E54" i="1"/>
  <c r="E46" i="1"/>
  <c r="E42" i="1"/>
  <c r="E57" i="1"/>
  <c r="E52" i="1"/>
  <c r="E45" i="1"/>
  <c r="E38" i="1"/>
  <c r="M60" i="1"/>
  <c r="Y54" i="1"/>
  <c r="Y55" i="1"/>
  <c r="W52" i="1"/>
  <c r="Y46" i="1"/>
  <c r="N58" i="1"/>
  <c r="Y52" i="1"/>
  <c r="N59" i="1"/>
  <c r="N60" i="1"/>
  <c r="N57" i="1"/>
  <c r="V52" i="1"/>
  <c r="N46" i="1"/>
  <c r="Y60" i="1"/>
  <c r="N44" i="1"/>
  <c r="V55" i="1"/>
  <c r="S42" i="1"/>
  <c r="X58" i="1"/>
  <c r="S43" i="1"/>
  <c r="AA52" i="1"/>
  <c r="Q60" i="1"/>
  <c r="V50" i="1"/>
  <c r="Y50" i="1"/>
  <c r="S48" i="1"/>
  <c r="Q38" i="1"/>
  <c r="N45" i="1"/>
  <c r="T54" i="1"/>
  <c r="X59" i="1"/>
  <c r="N43" i="1"/>
  <c r="N52" i="1"/>
  <c r="T50" i="1"/>
  <c r="M40" i="1"/>
  <c r="M59" i="1"/>
  <c r="M48" i="1"/>
  <c r="T45" i="1"/>
  <c r="Q59" i="1"/>
  <c r="M45" i="1"/>
  <c r="M52" i="1"/>
  <c r="Q55" i="1"/>
  <c r="AB48" i="1"/>
  <c r="Q56" i="1"/>
  <c r="Q57" i="1"/>
  <c r="Q43" i="1"/>
  <c r="M58" i="1"/>
  <c r="M55" i="1"/>
  <c r="M56" i="1"/>
  <c r="Q46" i="1"/>
  <c r="Q42" i="1"/>
  <c r="M57" i="1"/>
  <c r="M50" i="1"/>
  <c r="M43" i="1"/>
  <c r="Q58" i="1"/>
  <c r="K50" i="1"/>
  <c r="Q40" i="1"/>
  <c r="Q50" i="1"/>
  <c r="Q54" i="1"/>
  <c r="Q44" i="1"/>
  <c r="K42" i="1"/>
  <c r="V60" i="1"/>
  <c r="V42" i="1"/>
  <c r="K52" i="1"/>
  <c r="K40" i="1"/>
  <c r="S56" i="1"/>
  <c r="M54" i="1"/>
  <c r="M44" i="1"/>
  <c r="S57" i="1"/>
  <c r="AB54" i="1"/>
  <c r="Q45" i="1"/>
  <c r="T52" i="1"/>
  <c r="Q48" i="1"/>
  <c r="T59" i="1"/>
  <c r="S54" i="1"/>
  <c r="M46" i="1"/>
  <c r="M42" i="1"/>
  <c r="T60" i="1"/>
  <c r="S55" i="1"/>
  <c r="T46" i="1"/>
  <c r="Q52" i="1"/>
  <c r="X57" i="1"/>
  <c r="X52" i="1"/>
  <c r="X48" i="1"/>
  <c r="X46" i="1"/>
  <c r="X43" i="1"/>
  <c r="X44" i="1"/>
  <c r="X40" i="1"/>
  <c r="X55" i="1"/>
  <c r="X42" i="1"/>
  <c r="X50" i="1"/>
  <c r="X54" i="1"/>
  <c r="X60" i="1"/>
  <c r="X45" i="1"/>
  <c r="X56" i="1"/>
  <c r="X38" i="1"/>
  <c r="P59" i="1"/>
  <c r="V54" i="1"/>
  <c r="V40" i="1"/>
  <c r="M38" i="1"/>
  <c r="V59" i="1"/>
  <c r="P50" i="1"/>
  <c r="V56" i="1"/>
  <c r="V46" i="1"/>
  <c r="V57" i="1"/>
  <c r="P45" i="1"/>
  <c r="V45" i="1"/>
  <c r="L52" i="1"/>
  <c r="U48" i="1"/>
  <c r="V43" i="1"/>
  <c r="V58" i="1"/>
  <c r="V44" i="1"/>
  <c r="V48" i="1"/>
  <c r="P54" i="1"/>
  <c r="U45" i="1"/>
  <c r="P44" i="1"/>
  <c r="P48" i="1"/>
  <c r="U38" i="1"/>
  <c r="U40" i="1"/>
  <c r="U57" i="1"/>
  <c r="P56" i="1"/>
  <c r="U50" i="1"/>
  <c r="U43" i="1"/>
  <c r="P42" i="1"/>
  <c r="L38" i="1"/>
  <c r="P38" i="1"/>
  <c r="U58" i="1"/>
  <c r="P57" i="1"/>
  <c r="U54" i="1"/>
  <c r="U44" i="1"/>
  <c r="P43" i="1"/>
  <c r="U59" i="1"/>
  <c r="P58" i="1"/>
  <c r="U55" i="1"/>
  <c r="P40" i="1"/>
  <c r="P52" i="1"/>
  <c r="U60" i="1"/>
  <c r="U56" i="1"/>
  <c r="P55" i="1"/>
  <c r="U46" i="1"/>
  <c r="U42" i="1"/>
  <c r="P60" i="1"/>
  <c r="P46" i="1"/>
  <c r="U52" i="1"/>
  <c r="K60" i="1"/>
  <c r="AB50" i="1"/>
  <c r="K46" i="1"/>
  <c r="AB40" i="1"/>
  <c r="AB52" i="1"/>
  <c r="AB55" i="1"/>
  <c r="K54" i="1"/>
  <c r="AB60" i="1"/>
  <c r="K59" i="1"/>
  <c r="AB46" i="1"/>
  <c r="K45" i="1"/>
  <c r="AB58" i="1"/>
  <c r="K57" i="1"/>
  <c r="AB44" i="1"/>
  <c r="K43" i="1"/>
  <c r="AB57" i="1"/>
  <c r="K56" i="1"/>
  <c r="AB43" i="1"/>
  <c r="AB59" i="1"/>
  <c r="K58" i="1"/>
  <c r="AB45" i="1"/>
  <c r="K44" i="1"/>
  <c r="AB56" i="1"/>
  <c r="K55" i="1"/>
  <c r="AB42" i="1"/>
  <c r="K48" i="1"/>
  <c r="K38" i="1"/>
  <c r="L44" i="1"/>
  <c r="L40" i="1"/>
  <c r="L55" i="1"/>
  <c r="L45" i="1"/>
  <c r="L60" i="1"/>
  <c r="L42" i="1"/>
  <c r="L57" i="1"/>
  <c r="L50" i="1"/>
  <c r="L48" i="1"/>
  <c r="L58" i="1"/>
  <c r="L54" i="1"/>
  <c r="L59" i="1"/>
  <c r="L56" i="1"/>
  <c r="L46" i="1"/>
  <c r="V38" i="1"/>
  <c r="O52" i="1"/>
  <c r="Z52" i="1"/>
  <c r="T38" i="1"/>
  <c r="S38" i="1"/>
  <c r="R40" i="1"/>
  <c r="J52" i="1"/>
  <c r="AB38" i="1"/>
  <c r="Y38" i="1"/>
  <c r="N38" i="1"/>
  <c r="S40" i="1"/>
  <c r="S60" i="1"/>
  <c r="Y58" i="1"/>
  <c r="T57" i="1"/>
  <c r="N55" i="1"/>
  <c r="S46" i="1"/>
  <c r="Y44" i="1"/>
  <c r="T43" i="1"/>
  <c r="Y59" i="1"/>
  <c r="T58" i="1"/>
  <c r="N56" i="1"/>
  <c r="S50" i="1"/>
  <c r="Y45" i="1"/>
  <c r="T44" i="1"/>
  <c r="N42" i="1"/>
  <c r="T40" i="1"/>
  <c r="S52" i="1"/>
  <c r="Y48" i="1"/>
  <c r="T48" i="1"/>
  <c r="S58" i="1"/>
  <c r="Y56" i="1"/>
  <c r="T55" i="1"/>
  <c r="N50" i="1"/>
  <c r="S44" i="1"/>
  <c r="Y42" i="1"/>
  <c r="Y40" i="1"/>
  <c r="S59" i="1"/>
  <c r="Y57" i="1"/>
  <c r="T56" i="1"/>
  <c r="N54" i="1"/>
  <c r="S45" i="1"/>
  <c r="Y43" i="1"/>
  <c r="T42" i="1"/>
  <c r="Z40" i="1"/>
  <c r="N40" i="1"/>
  <c r="N48" i="1"/>
  <c r="B40" i="1"/>
  <c r="W48" i="1"/>
  <c r="Z48" i="1"/>
  <c r="J48" i="1"/>
  <c r="AA48" i="1"/>
  <c r="O48" i="1"/>
  <c r="R48" i="1"/>
  <c r="AA38" i="1"/>
  <c r="AA40" i="1"/>
  <c r="AA60" i="1"/>
  <c r="AA56" i="1"/>
  <c r="AA46" i="1"/>
  <c r="AA42" i="1"/>
  <c r="AA57" i="1"/>
  <c r="AA50" i="1"/>
  <c r="AA43" i="1"/>
  <c r="AA58" i="1"/>
  <c r="AA54" i="1"/>
  <c r="AA44" i="1"/>
  <c r="AA59" i="1"/>
  <c r="AA55" i="1"/>
  <c r="AA45" i="1"/>
  <c r="W38" i="1"/>
  <c r="W60" i="1"/>
  <c r="W56" i="1"/>
  <c r="W46" i="1"/>
  <c r="W42" i="1"/>
  <c r="W57" i="1"/>
  <c r="W50" i="1"/>
  <c r="W43" i="1"/>
  <c r="W40" i="1"/>
  <c r="W58" i="1"/>
  <c r="W54" i="1"/>
  <c r="W44" i="1"/>
  <c r="W59" i="1"/>
  <c r="W55" i="1"/>
  <c r="W45" i="1"/>
  <c r="O38" i="1"/>
  <c r="O60" i="1"/>
  <c r="O56" i="1"/>
  <c r="O46" i="1"/>
  <c r="O42" i="1"/>
  <c r="O57" i="1"/>
  <c r="O50" i="1"/>
  <c r="O43" i="1"/>
  <c r="O40" i="1"/>
  <c r="O58" i="1"/>
  <c r="O54" i="1"/>
  <c r="O44" i="1"/>
  <c r="O59" i="1"/>
  <c r="O55" i="1"/>
  <c r="O45" i="1"/>
  <c r="Z38" i="1"/>
  <c r="Z59" i="1"/>
  <c r="Z55" i="1"/>
  <c r="Z45" i="1"/>
  <c r="Z60" i="1"/>
  <c r="Z56" i="1"/>
  <c r="Z46" i="1"/>
  <c r="Z42" i="1"/>
  <c r="Z57" i="1"/>
  <c r="Z50" i="1"/>
  <c r="Z43" i="1"/>
  <c r="Z58" i="1"/>
  <c r="Z54" i="1"/>
  <c r="Z44" i="1"/>
  <c r="R38" i="1"/>
  <c r="R59" i="1"/>
  <c r="R55" i="1"/>
  <c r="R45" i="1"/>
  <c r="R60" i="1"/>
  <c r="R56" i="1"/>
  <c r="R46" i="1"/>
  <c r="R42" i="1"/>
  <c r="R57" i="1"/>
  <c r="R50" i="1"/>
  <c r="R43" i="1"/>
  <c r="R58" i="1"/>
  <c r="R54" i="1"/>
  <c r="R44" i="1"/>
  <c r="J38" i="1"/>
  <c r="J59" i="1"/>
  <c r="J55" i="1"/>
  <c r="J45" i="1"/>
  <c r="J60" i="1"/>
  <c r="J56" i="1"/>
  <c r="J46" i="1"/>
  <c r="J42" i="1"/>
  <c r="J57" i="1"/>
  <c r="J50" i="1"/>
  <c r="J43" i="1"/>
  <c r="J58" i="1"/>
  <c r="J54" i="1"/>
  <c r="J44" i="1"/>
  <c r="B50" i="1"/>
  <c r="B42" i="1"/>
  <c r="B44" i="1"/>
  <c r="B46" i="1"/>
  <c r="B55" i="1"/>
  <c r="B57" i="1"/>
  <c r="B59" i="1"/>
  <c r="B38" i="1"/>
  <c r="B43" i="1"/>
  <c r="B45" i="1"/>
  <c r="B54" i="1"/>
  <c r="B56" i="1"/>
  <c r="B58" i="1"/>
  <c r="B60" i="1"/>
  <c r="B52" i="1"/>
  <c r="I48" i="1" l="1"/>
  <c r="I38" i="1"/>
  <c r="I46" i="1"/>
  <c r="I44" i="1"/>
  <c r="I50" i="1"/>
  <c r="I60" i="1"/>
  <c r="I58" i="1"/>
  <c r="I56" i="1"/>
  <c r="I42" i="1"/>
  <c r="I45" i="1"/>
  <c r="I43" i="1"/>
  <c r="I54" i="1"/>
  <c r="I59" i="1"/>
  <c r="I57" i="1"/>
  <c r="I55" i="1"/>
  <c r="I40" i="1"/>
  <c r="I52" i="1"/>
</calcChain>
</file>

<file path=xl/sharedStrings.xml><?xml version="1.0" encoding="utf-8"?>
<sst xmlns="http://schemas.openxmlformats.org/spreadsheetml/2006/main" count="61" uniqueCount="23">
  <si>
    <t>CARICOM COUNTRIES</t>
  </si>
  <si>
    <t>CARICOM</t>
  </si>
  <si>
    <t xml:space="preserve"> MDCs</t>
  </si>
  <si>
    <t xml:space="preserve">     Barbados</t>
  </si>
  <si>
    <t xml:space="preserve">     Guyana</t>
  </si>
  <si>
    <t xml:space="preserve">     Jamaica</t>
  </si>
  <si>
    <t xml:space="preserve">     Trinidad and Tobago</t>
  </si>
  <si>
    <t xml:space="preserve"> LDCs</t>
  </si>
  <si>
    <t xml:space="preserve">     Belize</t>
  </si>
  <si>
    <t xml:space="preserve"> OECS</t>
  </si>
  <si>
    <t xml:space="preserve">     Antigua and Barbuda</t>
  </si>
  <si>
    <t xml:space="preserve">     Dominica</t>
  </si>
  <si>
    <t xml:space="preserve">     Grenada</t>
  </si>
  <si>
    <t xml:space="preserve">     Montserrat</t>
  </si>
  <si>
    <t xml:space="preserve">     St. Kitts and Nevis</t>
  </si>
  <si>
    <t xml:space="preserve">     Saint Lucia</t>
  </si>
  <si>
    <t xml:space="preserve">     St. Vincent and the Grenadines</t>
  </si>
  <si>
    <t>NOTE : … Means Data Not Available.</t>
  </si>
  <si>
    <t>Suriname</t>
  </si>
  <si>
    <t>US$000</t>
  </si>
  <si>
    <t xml:space="preserve">           Suriname joined CARICOM in 1995</t>
  </si>
  <si>
    <t>…</t>
  </si>
  <si>
    <t>VALUE OF CARICOM'S INTRA-REGIONAL IMPORTS : 1973 - 2023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</si>
</sst>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left" indent="1"/>
    </xf>
    <xf numFmtId="0" fontId="0" fillId="0" borderId="1" xfId="0" applyBorder="1"/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2"/>
    </xf>
    <xf numFmtId="164" fontId="0" fillId="0" borderId="0" xfId="1" applyNumberFormat="1" applyFont="1"/>
    <xf numFmtId="164" fontId="4" fillId="0" borderId="0" xfId="1" applyNumberFormat="1" applyFont="1" applyFill="1" applyAlignment="1">
      <alignment horizontal="right"/>
    </xf>
    <xf numFmtId="164" fontId="5" fillId="0" borderId="0" xfId="1" applyNumberFormat="1" applyFont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0" fillId="0" borderId="0" xfId="0" applyNumberFormat="1"/>
    <xf numFmtId="164" fontId="0" fillId="0" borderId="0" xfId="0" applyNumberFormat="1"/>
    <xf numFmtId="165" fontId="3" fillId="0" borderId="0" xfId="0" applyNumberFormat="1" applyFont="1"/>
    <xf numFmtId="164" fontId="0" fillId="0" borderId="0" xfId="1" applyNumberFormat="1" applyFont="1" applyAlignment="1">
      <alignment horizontal="right"/>
    </xf>
    <xf numFmtId="0" fontId="2" fillId="0" borderId="0" xfId="0" applyFont="1"/>
    <xf numFmtId="164" fontId="0" fillId="0" borderId="1" xfId="1" applyNumberFormat="1" applyFont="1" applyBorder="1"/>
    <xf numFmtId="164" fontId="5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BU60"/>
  <sheetViews>
    <sheetView tabSelected="1" workbookViewId="0">
      <selection activeCell="G5" sqref="G5"/>
    </sheetView>
  </sheetViews>
  <sheetFormatPr defaultRowHeight="15" x14ac:dyDescent="0.25"/>
  <cols>
    <col min="1" max="1" width="25.08984375" customWidth="1"/>
    <col min="2" max="8" width="8.81640625" customWidth="1"/>
    <col min="9" max="9" width="10" bestFit="1" customWidth="1"/>
    <col min="10" max="40" width="10" customWidth="1"/>
    <col min="41" max="47" width="11.1796875" bestFit="1" customWidth="1"/>
    <col min="48" max="48" width="12.54296875" bestFit="1" customWidth="1"/>
    <col min="49" max="50" width="11.1796875" bestFit="1" customWidth="1"/>
    <col min="51" max="51" width="12.54296875" bestFit="1" customWidth="1"/>
    <col min="52" max="52" width="11" bestFit="1" customWidth="1"/>
    <col min="53" max="53" width="14.453125" customWidth="1"/>
    <col min="54" max="54" width="12.1796875" customWidth="1"/>
    <col min="59" max="61" width="11" bestFit="1" customWidth="1"/>
    <col min="62" max="68" width="12.453125" bestFit="1" customWidth="1"/>
  </cols>
  <sheetData>
    <row r="1" spans="1:73" ht="0.75" customHeight="1" x14ac:dyDescent="0.25"/>
    <row r="2" spans="1:73" s="1" customFormat="1" ht="17.399999999999999" x14ac:dyDescent="0.3">
      <c r="A2" s="21" t="s">
        <v>22</v>
      </c>
      <c r="B2" s="21"/>
      <c r="C2" s="21"/>
      <c r="D2" s="21"/>
      <c r="E2" s="21"/>
      <c r="F2" s="21"/>
      <c r="G2" s="21"/>
      <c r="H2" s="21"/>
    </row>
    <row r="3" spans="1:73" s="1" customFormat="1" ht="17.399999999999999" x14ac:dyDescent="0.3">
      <c r="A3" s="21" t="s">
        <v>19</v>
      </c>
      <c r="B3" s="2"/>
      <c r="C3" s="2"/>
      <c r="D3" s="2"/>
      <c r="E3" s="2"/>
      <c r="F3" s="2"/>
      <c r="G3" s="2"/>
      <c r="H3" s="2"/>
    </row>
    <row r="4" spans="1:73" s="1" customFormat="1" ht="16.2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73" s="1" customFormat="1" ht="24" customHeight="1" x14ac:dyDescent="0.3">
      <c r="A5" s="4" t="s">
        <v>0</v>
      </c>
      <c r="B5" s="5">
        <v>1973</v>
      </c>
      <c r="C5" s="5">
        <v>1974</v>
      </c>
      <c r="D5" s="5">
        <v>1975</v>
      </c>
      <c r="E5" s="5">
        <v>1976</v>
      </c>
      <c r="F5" s="5">
        <v>1977</v>
      </c>
      <c r="G5" s="5">
        <v>1978</v>
      </c>
      <c r="H5" s="5">
        <v>1979</v>
      </c>
      <c r="I5" s="5">
        <v>1980</v>
      </c>
      <c r="J5" s="5">
        <v>1981</v>
      </c>
      <c r="K5" s="5">
        <v>1982</v>
      </c>
      <c r="L5" s="5">
        <v>1983</v>
      </c>
      <c r="M5" s="5">
        <v>1984</v>
      </c>
      <c r="N5" s="5">
        <v>1985</v>
      </c>
      <c r="O5" s="5">
        <v>1986</v>
      </c>
      <c r="P5" s="5">
        <v>1987</v>
      </c>
      <c r="Q5" s="5">
        <v>1988</v>
      </c>
      <c r="R5" s="5">
        <v>1989</v>
      </c>
      <c r="S5" s="5">
        <v>1990</v>
      </c>
      <c r="T5" s="5">
        <v>1991</v>
      </c>
      <c r="U5" s="5">
        <v>1992</v>
      </c>
      <c r="V5" s="5">
        <v>1993</v>
      </c>
      <c r="W5" s="5">
        <v>1994</v>
      </c>
      <c r="X5" s="5">
        <v>1995</v>
      </c>
      <c r="Y5" s="5">
        <v>1996</v>
      </c>
      <c r="Z5" s="5">
        <v>1997</v>
      </c>
      <c r="AA5" s="5">
        <v>1998</v>
      </c>
      <c r="AB5" s="5">
        <v>1999</v>
      </c>
      <c r="AC5" s="5">
        <v>2000</v>
      </c>
      <c r="AD5" s="5">
        <v>2001</v>
      </c>
      <c r="AE5" s="5">
        <v>2002</v>
      </c>
      <c r="AF5" s="5">
        <v>2003</v>
      </c>
      <c r="AG5" s="5">
        <v>2004</v>
      </c>
      <c r="AH5" s="5">
        <v>2005</v>
      </c>
      <c r="AI5" s="5">
        <v>2006</v>
      </c>
      <c r="AJ5" s="5">
        <v>2007</v>
      </c>
      <c r="AK5" s="5">
        <v>2008</v>
      </c>
      <c r="AL5" s="5">
        <v>2009</v>
      </c>
      <c r="AM5" s="5">
        <v>2010</v>
      </c>
      <c r="AN5" s="5">
        <v>2011</v>
      </c>
      <c r="AO5" s="5">
        <v>2012</v>
      </c>
      <c r="AP5" s="5">
        <v>2013</v>
      </c>
      <c r="AQ5" s="5">
        <v>2014</v>
      </c>
      <c r="AR5" s="5">
        <v>2015</v>
      </c>
      <c r="AS5" s="5">
        <v>2016</v>
      </c>
      <c r="AT5" s="5">
        <v>2017</v>
      </c>
      <c r="AU5" s="5">
        <v>2018</v>
      </c>
      <c r="AV5" s="5">
        <v>2019</v>
      </c>
      <c r="AW5" s="5">
        <v>2020</v>
      </c>
      <c r="AX5" s="5">
        <v>2021</v>
      </c>
      <c r="AY5" s="5">
        <v>2022</v>
      </c>
      <c r="AZ5" s="5">
        <v>2023</v>
      </c>
    </row>
    <row r="6" spans="1:73" x14ac:dyDescent="0.25">
      <c r="A6" s="6"/>
      <c r="B6" s="6"/>
      <c r="C6" s="6"/>
      <c r="D6" s="6"/>
      <c r="E6" s="6"/>
      <c r="F6" s="6"/>
      <c r="G6" s="6"/>
      <c r="H6" s="6"/>
    </row>
    <row r="7" spans="1:73" s="1" customFormat="1" ht="15.6" x14ac:dyDescent="0.3">
      <c r="A7" s="2" t="s">
        <v>1</v>
      </c>
      <c r="B7" s="13">
        <f t="shared" ref="B7:AN7" si="0">+B9+B17</f>
        <v>148240</v>
      </c>
      <c r="C7" s="13">
        <f t="shared" si="0"/>
        <v>254028.5</v>
      </c>
      <c r="D7" s="13">
        <f t="shared" si="0"/>
        <v>324617.5</v>
      </c>
      <c r="E7" s="13">
        <f t="shared" si="0"/>
        <v>274528.88888888888</v>
      </c>
      <c r="F7" s="13">
        <f t="shared" si="0"/>
        <v>277865.9259259259</v>
      </c>
      <c r="G7" s="13">
        <f t="shared" si="0"/>
        <v>306494.44444444444</v>
      </c>
      <c r="H7" s="13">
        <f t="shared" si="0"/>
        <v>383786.29629629629</v>
      </c>
      <c r="I7" s="13">
        <f t="shared" si="0"/>
        <v>522804.44481481478</v>
      </c>
      <c r="J7" s="13">
        <f t="shared" si="0"/>
        <v>598291.11148148146</v>
      </c>
      <c r="K7" s="13">
        <f t="shared" si="0"/>
        <v>570608.14888888889</v>
      </c>
      <c r="L7" s="13">
        <f t="shared" si="0"/>
        <v>507840.74074074073</v>
      </c>
      <c r="M7" s="13">
        <f t="shared" si="0"/>
        <v>446039.63037037035</v>
      </c>
      <c r="N7" s="13">
        <f t="shared" si="0"/>
        <v>422806.29629629623</v>
      </c>
      <c r="O7" s="13">
        <f t="shared" si="0"/>
        <v>300422.96333333326</v>
      </c>
      <c r="P7" s="13">
        <f t="shared" si="0"/>
        <v>325168.51925925922</v>
      </c>
      <c r="Q7" s="13">
        <f t="shared" si="0"/>
        <v>375860.37074074073</v>
      </c>
      <c r="R7" s="13">
        <f t="shared" si="0"/>
        <v>464018.88888888888</v>
      </c>
      <c r="S7" s="13">
        <f t="shared" si="0"/>
        <v>500110.74091481476</v>
      </c>
      <c r="T7" s="13">
        <f t="shared" si="0"/>
        <v>476787.54020370368</v>
      </c>
      <c r="U7" s="13">
        <f t="shared" si="0"/>
        <v>504845.59278518514</v>
      </c>
      <c r="V7" s="13">
        <f t="shared" si="0"/>
        <v>522203.03720370366</v>
      </c>
      <c r="W7" s="13">
        <f t="shared" si="0"/>
        <v>594091.77365185181</v>
      </c>
      <c r="X7" s="13">
        <f t="shared" si="0"/>
        <v>708318.31909777771</v>
      </c>
      <c r="Y7" s="13">
        <f t="shared" si="0"/>
        <v>787159.12418888882</v>
      </c>
      <c r="Z7" s="13">
        <f t="shared" si="0"/>
        <v>957263.3654196295</v>
      </c>
      <c r="AA7" s="13">
        <f t="shared" si="0"/>
        <v>963774.35459259246</v>
      </c>
      <c r="AB7" s="13">
        <f t="shared" si="0"/>
        <v>1105578.322274074</v>
      </c>
      <c r="AC7" s="13">
        <f t="shared" si="0"/>
        <v>1279920.946</v>
      </c>
      <c r="AD7" s="13">
        <f t="shared" si="0"/>
        <v>1225456.0649999999</v>
      </c>
      <c r="AE7" s="13">
        <f t="shared" si="0"/>
        <v>1098820.6509999998</v>
      </c>
      <c r="AF7" s="13">
        <f t="shared" si="0"/>
        <v>1490078.7889999999</v>
      </c>
      <c r="AG7" s="13">
        <f t="shared" si="0"/>
        <v>1675510.9450000001</v>
      </c>
      <c r="AH7" s="13">
        <f t="shared" si="0"/>
        <v>2313275.3930000002</v>
      </c>
      <c r="AI7" s="13">
        <f t="shared" si="0"/>
        <v>2272144.6800000002</v>
      </c>
      <c r="AJ7" s="13">
        <f t="shared" si="0"/>
        <v>2587175.3569999998</v>
      </c>
      <c r="AK7" s="13">
        <f t="shared" si="0"/>
        <v>3498131.3330000006</v>
      </c>
      <c r="AL7" s="13">
        <f t="shared" si="0"/>
        <v>2320205.9920000001</v>
      </c>
      <c r="AM7" s="13">
        <f t="shared" si="0"/>
        <v>2803890.699</v>
      </c>
      <c r="AN7" s="13">
        <f t="shared" si="0"/>
        <v>3361780.5089999996</v>
      </c>
      <c r="AO7" s="13">
        <f t="shared" ref="AO7:AY7" si="1">+AO9+AO17</f>
        <v>3119918.3880000003</v>
      </c>
      <c r="AP7" s="13">
        <f t="shared" si="1"/>
        <v>3422747.0449999995</v>
      </c>
      <c r="AQ7" s="13">
        <f t="shared" si="1"/>
        <v>2880658.2850000001</v>
      </c>
      <c r="AR7" s="13">
        <f t="shared" si="1"/>
        <v>2393986.8709999998</v>
      </c>
      <c r="AS7" s="13">
        <f t="shared" si="1"/>
        <v>2200650.2999999998</v>
      </c>
      <c r="AT7" s="13">
        <f t="shared" si="1"/>
        <v>2179761.9210000001</v>
      </c>
      <c r="AU7" s="13">
        <f t="shared" si="1"/>
        <v>2751240.1940000001</v>
      </c>
      <c r="AV7" s="13">
        <f t="shared" si="1"/>
        <v>2692837.4360000002</v>
      </c>
      <c r="AW7" s="13">
        <f t="shared" si="1"/>
        <v>2147724.2089999998</v>
      </c>
      <c r="AX7" s="13">
        <f t="shared" si="1"/>
        <v>2358731.378</v>
      </c>
      <c r="AY7" s="13">
        <f t="shared" si="1"/>
        <v>3574580.5060000001</v>
      </c>
      <c r="AZ7" s="13">
        <f t="shared" ref="AZ7" si="2">+AZ9+AZ17</f>
        <v>2751170.0009999997</v>
      </c>
      <c r="BA7" s="18"/>
      <c r="BB7" s="18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</row>
    <row r="8" spans="1:73" x14ac:dyDescent="0.25">
      <c r="A8" s="6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8"/>
      <c r="BB8" s="18"/>
    </row>
    <row r="9" spans="1:73" s="1" customFormat="1" ht="15.6" x14ac:dyDescent="0.3">
      <c r="A9" s="2" t="s">
        <v>2</v>
      </c>
      <c r="B9" s="15">
        <f t="shared" ref="B9:AN9" si="3">SUM(B11:B15)</f>
        <v>114441</v>
      </c>
      <c r="C9" s="15">
        <f t="shared" si="3"/>
        <v>209117</v>
      </c>
      <c r="D9" s="15">
        <f t="shared" si="3"/>
        <v>266050.5</v>
      </c>
      <c r="E9" s="15">
        <f t="shared" si="3"/>
        <v>231784.07407407404</v>
      </c>
      <c r="F9" s="15">
        <f t="shared" si="3"/>
        <v>225766.66666666666</v>
      </c>
      <c r="G9" s="15">
        <f t="shared" si="3"/>
        <v>248248.88888888888</v>
      </c>
      <c r="H9" s="15">
        <f t="shared" si="3"/>
        <v>325345.18518518517</v>
      </c>
      <c r="I9" s="15">
        <f t="shared" si="3"/>
        <v>390958.88888888888</v>
      </c>
      <c r="J9" s="15">
        <f t="shared" si="3"/>
        <v>472995.5555555555</v>
      </c>
      <c r="K9" s="15">
        <f t="shared" si="3"/>
        <v>458526.66666666663</v>
      </c>
      <c r="L9" s="15">
        <f t="shared" si="3"/>
        <v>402571.11111111112</v>
      </c>
      <c r="M9" s="15">
        <f t="shared" si="3"/>
        <v>339371.48148148146</v>
      </c>
      <c r="N9" s="15">
        <f t="shared" si="3"/>
        <v>307909.25925925921</v>
      </c>
      <c r="O9" s="15">
        <f t="shared" si="3"/>
        <v>188373.33333333331</v>
      </c>
      <c r="P9" s="15">
        <f t="shared" si="3"/>
        <v>195408.88888888888</v>
      </c>
      <c r="Q9" s="15">
        <f t="shared" si="3"/>
        <v>221042.96296296298</v>
      </c>
      <c r="R9" s="15">
        <f t="shared" si="3"/>
        <v>294187.77777777775</v>
      </c>
      <c r="S9" s="15">
        <f t="shared" si="3"/>
        <v>301183.33339629625</v>
      </c>
      <c r="T9" s="15">
        <f t="shared" si="3"/>
        <v>282301.24379259255</v>
      </c>
      <c r="U9" s="15">
        <f t="shared" si="3"/>
        <v>286106.70379259263</v>
      </c>
      <c r="V9" s="15">
        <f t="shared" si="3"/>
        <v>330487.03711481474</v>
      </c>
      <c r="W9" s="15">
        <f t="shared" si="3"/>
        <v>394628.44021481473</v>
      </c>
      <c r="X9" s="15">
        <f t="shared" si="3"/>
        <v>501163.13382740738</v>
      </c>
      <c r="Y9" s="15">
        <f t="shared" si="3"/>
        <v>571435.33226296282</v>
      </c>
      <c r="Z9" s="15">
        <f t="shared" si="3"/>
        <v>724048.18013074063</v>
      </c>
      <c r="AA9" s="15">
        <f t="shared" si="3"/>
        <v>743017.01492592588</v>
      </c>
      <c r="AB9" s="15">
        <f t="shared" si="3"/>
        <v>805225.68658518512</v>
      </c>
      <c r="AC9" s="15">
        <f t="shared" si="3"/>
        <v>957953.52599999995</v>
      </c>
      <c r="AD9" s="15">
        <f t="shared" si="3"/>
        <v>948135.11200000008</v>
      </c>
      <c r="AE9" s="15">
        <f t="shared" si="3"/>
        <v>843377.88599999994</v>
      </c>
      <c r="AF9" s="15">
        <f t="shared" si="3"/>
        <v>1211951.7649999999</v>
      </c>
      <c r="AG9" s="15">
        <f t="shared" si="3"/>
        <v>1330942.781</v>
      </c>
      <c r="AH9" s="15">
        <f t="shared" si="3"/>
        <v>1858604.291</v>
      </c>
      <c r="AI9" s="15">
        <f t="shared" si="3"/>
        <v>1751576.425</v>
      </c>
      <c r="AJ9" s="15">
        <f t="shared" si="3"/>
        <v>1986772.335</v>
      </c>
      <c r="AK9" s="15">
        <f t="shared" si="3"/>
        <v>2867996.5830000006</v>
      </c>
      <c r="AL9" s="15">
        <f t="shared" si="3"/>
        <v>1765895.7960000001</v>
      </c>
      <c r="AM9" s="15">
        <f t="shared" si="3"/>
        <v>2276628.7030000002</v>
      </c>
      <c r="AN9" s="15">
        <f t="shared" si="3"/>
        <v>2767428.4079999998</v>
      </c>
      <c r="AO9" s="15">
        <f t="shared" ref="AO9:AY9" si="4">SUM(AO11:AO15)</f>
        <v>2539235.4310000003</v>
      </c>
      <c r="AP9" s="15">
        <f t="shared" si="4"/>
        <v>2842734.4049999993</v>
      </c>
      <c r="AQ9" s="15">
        <f t="shared" si="4"/>
        <v>2364948.0550000002</v>
      </c>
      <c r="AR9" s="15">
        <f t="shared" si="4"/>
        <v>1865771.4369999997</v>
      </c>
      <c r="AS9" s="15">
        <f t="shared" si="4"/>
        <v>1668414.129</v>
      </c>
      <c r="AT9" s="15">
        <f t="shared" si="4"/>
        <v>1658805.6609999998</v>
      </c>
      <c r="AU9" s="15">
        <f t="shared" si="4"/>
        <v>2155842.0989999999</v>
      </c>
      <c r="AV9" s="15">
        <f t="shared" si="4"/>
        <v>2140393.7460000003</v>
      </c>
      <c r="AW9" s="15">
        <f t="shared" si="4"/>
        <v>1702783.476</v>
      </c>
      <c r="AX9" s="15">
        <f t="shared" si="4"/>
        <v>1879603.3810000001</v>
      </c>
      <c r="AY9" s="15">
        <f t="shared" si="4"/>
        <v>2936811.557</v>
      </c>
      <c r="AZ9" s="15">
        <f t="shared" ref="AZ9" si="5">SUM(AZ11:AZ15)</f>
        <v>2117819.3489999999</v>
      </c>
      <c r="BA9" s="18"/>
      <c r="BB9" s="18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</row>
    <row r="10" spans="1:73" x14ac:dyDescent="0.25">
      <c r="A10" s="6"/>
      <c r="B10" s="14"/>
      <c r="C10" s="14"/>
      <c r="D10" s="14"/>
      <c r="E10" s="14"/>
      <c r="F10" s="14"/>
      <c r="G10" s="14"/>
      <c r="H10" s="1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BA10" s="18"/>
      <c r="BB10" s="18"/>
    </row>
    <row r="11" spans="1:73" x14ac:dyDescent="0.25">
      <c r="A11" s="6" t="s">
        <v>3</v>
      </c>
      <c r="B11" s="14">
        <v>21431.5</v>
      </c>
      <c r="C11" s="14">
        <v>36146</v>
      </c>
      <c r="D11" s="14">
        <v>38320.5</v>
      </c>
      <c r="E11" s="14">
        <v>39555.92592592592</v>
      </c>
      <c r="F11" s="14">
        <v>44374.444444444438</v>
      </c>
      <c r="G11" s="14">
        <v>45997.037037037036</v>
      </c>
      <c r="H11" s="14">
        <v>67303.703703703693</v>
      </c>
      <c r="I11" s="12">
        <v>99734.074074074073</v>
      </c>
      <c r="J11" s="12">
        <v>91038.148148148146</v>
      </c>
      <c r="K11" s="12">
        <v>81307.777777777766</v>
      </c>
      <c r="L11" s="12">
        <v>76419.259259259255</v>
      </c>
      <c r="M11" s="12">
        <v>77375.555555555547</v>
      </c>
      <c r="N11" s="12">
        <v>88426.666666666657</v>
      </c>
      <c r="O11" s="12">
        <v>62981.111111111109</v>
      </c>
      <c r="P11" s="12">
        <v>71635.185185185182</v>
      </c>
      <c r="Q11" s="12">
        <v>81397.407407407401</v>
      </c>
      <c r="R11" s="12">
        <v>92111.111111111109</v>
      </c>
      <c r="S11" s="12">
        <v>109463.33334814815</v>
      </c>
      <c r="T11" s="12">
        <v>101751.85186666665</v>
      </c>
      <c r="U11" s="12">
        <v>99754.814822222223</v>
      </c>
      <c r="V11" s="12">
        <v>108282.96298888886</v>
      </c>
      <c r="W11" s="12">
        <v>118284.44446666664</v>
      </c>
      <c r="X11" s="12">
        <v>123673.33336666667</v>
      </c>
      <c r="Y11" s="12">
        <v>124185.18519629628</v>
      </c>
      <c r="Z11" s="12">
        <v>123507.40742592594</v>
      </c>
      <c r="AA11" s="12">
        <v>162770.74075555554</v>
      </c>
      <c r="AB11" s="12">
        <v>162768.51854074074</v>
      </c>
      <c r="AC11" s="12">
        <v>229347.296</v>
      </c>
      <c r="AD11" s="12">
        <v>218004.54199999999</v>
      </c>
      <c r="AE11" s="12">
        <v>158058.70600000001</v>
      </c>
      <c r="AF11" s="12">
        <v>285170.85100000002</v>
      </c>
      <c r="AG11" s="12">
        <v>349218.68699999998</v>
      </c>
      <c r="AH11" s="12">
        <v>402884.67700000003</v>
      </c>
      <c r="AI11" s="12">
        <v>428870.35499999998</v>
      </c>
      <c r="AJ11" s="12">
        <v>153849.538</v>
      </c>
      <c r="AK11" s="12">
        <v>442669.85100000002</v>
      </c>
      <c r="AL11" s="12">
        <v>376207.01699999999</v>
      </c>
      <c r="AM11" s="12">
        <v>523383.609</v>
      </c>
      <c r="AN11" s="12">
        <v>600269.22699999996</v>
      </c>
      <c r="AO11" s="12">
        <v>616026.62100000004</v>
      </c>
      <c r="AP11" s="12">
        <v>592429.23</v>
      </c>
      <c r="AQ11" s="12">
        <v>494371.02100000001</v>
      </c>
      <c r="AR11" s="12">
        <v>340886.97200000001</v>
      </c>
      <c r="AS11" s="12">
        <v>292569.88299999997</v>
      </c>
      <c r="AT11" s="12">
        <v>321127.408</v>
      </c>
      <c r="AU11" s="12">
        <v>330412.09899999999</v>
      </c>
      <c r="AV11" s="12">
        <v>289212.848</v>
      </c>
      <c r="AW11" s="12">
        <v>258487.81099999999</v>
      </c>
      <c r="AX11" s="12">
        <v>301601.87</v>
      </c>
      <c r="AY11" s="12">
        <v>517206.38099999999</v>
      </c>
      <c r="AZ11" s="12">
        <v>541441.66399999999</v>
      </c>
      <c r="BA11" s="18"/>
      <c r="BB11" s="18"/>
    </row>
    <row r="12" spans="1:73" x14ac:dyDescent="0.25">
      <c r="A12" s="6" t="s">
        <v>4</v>
      </c>
      <c r="B12" s="14">
        <v>37961.5</v>
      </c>
      <c r="C12" s="14">
        <v>68997.5</v>
      </c>
      <c r="D12" s="14">
        <v>79684</v>
      </c>
      <c r="E12" s="14">
        <v>78700.370370370365</v>
      </c>
      <c r="F12" s="14">
        <v>81029.62962962962</v>
      </c>
      <c r="G12" s="14">
        <v>80736.296296296292</v>
      </c>
      <c r="H12" s="14">
        <v>104808.88888888888</v>
      </c>
      <c r="I12" s="12">
        <v>93929.259259259255</v>
      </c>
      <c r="J12" s="12">
        <v>142725.55555555553</v>
      </c>
      <c r="K12" s="12">
        <v>114836.66666666666</v>
      </c>
      <c r="L12" s="12">
        <v>79671.481481481474</v>
      </c>
      <c r="M12" s="12">
        <v>84791.851851851839</v>
      </c>
      <c r="N12" s="12">
        <v>79170.370370370365</v>
      </c>
      <c r="O12" s="12">
        <v>33175.925925925927</v>
      </c>
      <c r="P12" s="12">
        <v>13013.333333333332</v>
      </c>
      <c r="Q12" s="12">
        <v>14456.666666666666</v>
      </c>
      <c r="R12" s="12">
        <v>36983.703703703701</v>
      </c>
      <c r="S12" s="12">
        <v>24736.296329629629</v>
      </c>
      <c r="T12" s="12">
        <v>31580.503025925926</v>
      </c>
      <c r="U12" s="12">
        <v>43267.777840740739</v>
      </c>
      <c r="V12" s="12">
        <v>54300.740788888877</v>
      </c>
      <c r="W12" s="12">
        <v>66267.699411111098</v>
      </c>
      <c r="X12" s="23" t="s">
        <v>21</v>
      </c>
      <c r="Y12" s="23" t="s">
        <v>21</v>
      </c>
      <c r="Z12" s="12">
        <v>106105.41296296295</v>
      </c>
      <c r="AA12" s="12">
        <v>96714.444444444438</v>
      </c>
      <c r="AB12" s="12">
        <v>79626.941111111111</v>
      </c>
      <c r="AC12" s="12">
        <v>97707.894</v>
      </c>
      <c r="AD12" s="12">
        <v>106955.697</v>
      </c>
      <c r="AE12" s="12">
        <v>117631.36199999999</v>
      </c>
      <c r="AF12" s="12">
        <v>213891.39600000001</v>
      </c>
      <c r="AG12" s="12">
        <v>185098.40299999999</v>
      </c>
      <c r="AH12" s="12">
        <v>301309.53399999999</v>
      </c>
      <c r="AI12" s="12">
        <v>309670.52299999999</v>
      </c>
      <c r="AJ12" s="12">
        <v>292210.77399999998</v>
      </c>
      <c r="AK12" s="12">
        <v>383680.49900000001</v>
      </c>
      <c r="AL12" s="12">
        <v>327365.78700000001</v>
      </c>
      <c r="AM12" s="12">
        <v>467703.73100000003</v>
      </c>
      <c r="AN12" s="12">
        <v>543319.65599999996</v>
      </c>
      <c r="AO12" s="12">
        <v>474637.84700000001</v>
      </c>
      <c r="AP12" s="12">
        <v>554804.10499999998</v>
      </c>
      <c r="AQ12" s="12">
        <v>544466.46799999999</v>
      </c>
      <c r="AR12" s="12">
        <v>472748.51899999997</v>
      </c>
      <c r="AS12" s="12">
        <v>520480.34299999999</v>
      </c>
      <c r="AT12" s="12">
        <v>587455.49199999997</v>
      </c>
      <c r="AU12" s="12">
        <v>977278.69</v>
      </c>
      <c r="AV12" s="12">
        <v>1148348.9550000001</v>
      </c>
      <c r="AW12" s="12">
        <v>656729.87199999997</v>
      </c>
      <c r="AX12" s="12">
        <v>908598.98</v>
      </c>
      <c r="AY12" s="12">
        <v>1309663.0560000001</v>
      </c>
      <c r="AZ12" s="12">
        <v>659926.84400000004</v>
      </c>
      <c r="BA12" s="18"/>
      <c r="BB12" s="18"/>
    </row>
    <row r="13" spans="1:73" x14ac:dyDescent="0.25">
      <c r="A13" s="6" t="s">
        <v>5</v>
      </c>
      <c r="B13" s="14">
        <v>34471.5</v>
      </c>
      <c r="C13" s="14">
        <v>73093</v>
      </c>
      <c r="D13" s="14">
        <v>102491.5</v>
      </c>
      <c r="E13" s="14">
        <v>61580.740740740737</v>
      </c>
      <c r="F13" s="14">
        <v>42257.037037037036</v>
      </c>
      <c r="G13" s="14">
        <v>51531.111111111109</v>
      </c>
      <c r="H13" s="14">
        <v>56879.629629629628</v>
      </c>
      <c r="I13" s="12">
        <v>85649.259259259255</v>
      </c>
      <c r="J13" s="12">
        <v>111688.51851851851</v>
      </c>
      <c r="K13" s="12">
        <v>91588.148148148146</v>
      </c>
      <c r="L13" s="12">
        <v>68372.222222222219</v>
      </c>
      <c r="M13" s="12">
        <v>36805.185185185182</v>
      </c>
      <c r="N13" s="12">
        <v>42482.592592592591</v>
      </c>
      <c r="O13" s="12">
        <v>32011.111111111109</v>
      </c>
      <c r="P13" s="12">
        <v>58964.444444444438</v>
      </c>
      <c r="Q13" s="12">
        <v>55927.037037037036</v>
      </c>
      <c r="R13" s="12">
        <v>90793.703703703693</v>
      </c>
      <c r="S13" s="12">
        <v>87719.259259259255</v>
      </c>
      <c r="T13" s="12">
        <v>67581.48148518517</v>
      </c>
      <c r="U13" s="12">
        <v>67318.185199999993</v>
      </c>
      <c r="V13" s="12">
        <v>115413.7037074074</v>
      </c>
      <c r="W13" s="12">
        <v>149113.7037111111</v>
      </c>
      <c r="X13" s="12">
        <v>250843.07407407404</v>
      </c>
      <c r="Y13" s="12">
        <v>287345.40740740736</v>
      </c>
      <c r="Z13" s="12">
        <v>315323.14815555548</v>
      </c>
      <c r="AA13" s="12">
        <v>310327.78518518514</v>
      </c>
      <c r="AB13" s="12">
        <v>366306.14814814809</v>
      </c>
      <c r="AC13" s="12">
        <v>398430.27299999999</v>
      </c>
      <c r="AD13" s="12">
        <v>433019.38900000002</v>
      </c>
      <c r="AE13" s="12">
        <v>395482.41399999999</v>
      </c>
      <c r="AF13" s="12">
        <v>469932.26799999998</v>
      </c>
      <c r="AG13" s="12">
        <v>557382.40399999998</v>
      </c>
      <c r="AH13" s="12">
        <v>826325.61499999999</v>
      </c>
      <c r="AI13" s="12">
        <v>670752.10800000001</v>
      </c>
      <c r="AJ13" s="12">
        <v>1190765.6329999999</v>
      </c>
      <c r="AK13" s="12">
        <v>1623238.9550000001</v>
      </c>
      <c r="AL13" s="12">
        <v>658224.92200000002</v>
      </c>
      <c r="AM13" s="12">
        <v>821690.48800000001</v>
      </c>
      <c r="AN13" s="12">
        <v>1016902.184</v>
      </c>
      <c r="AO13" s="12">
        <v>858342.74</v>
      </c>
      <c r="AP13" s="12">
        <v>947990.80599999998</v>
      </c>
      <c r="AQ13" s="12">
        <v>763868.603</v>
      </c>
      <c r="AR13" s="12">
        <v>596811.23199999996</v>
      </c>
      <c r="AS13" s="12">
        <v>465669.22</v>
      </c>
      <c r="AT13" s="12">
        <v>427527.44699999999</v>
      </c>
      <c r="AU13" s="12">
        <v>476018.86700000003</v>
      </c>
      <c r="AV13" s="12">
        <v>302663.39500000002</v>
      </c>
      <c r="AW13" s="12">
        <v>253434.59</v>
      </c>
      <c r="AX13" s="12">
        <v>288367.647</v>
      </c>
      <c r="AY13" s="12">
        <v>622868.54</v>
      </c>
      <c r="AZ13" s="12">
        <v>434974.23300000001</v>
      </c>
      <c r="BA13" s="18"/>
      <c r="BB13" s="18"/>
    </row>
    <row r="14" spans="1:73" x14ac:dyDescent="0.25">
      <c r="A14" s="11" t="s">
        <v>18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12">
        <v>48801.111114814805</v>
      </c>
      <c r="Y14" s="12">
        <v>75442.962966666659</v>
      </c>
      <c r="Z14" s="12">
        <v>81262.222599999994</v>
      </c>
      <c r="AA14" s="12">
        <v>67985.556303703692</v>
      </c>
      <c r="AB14" s="12">
        <v>66494.814814814818</v>
      </c>
      <c r="AC14" s="12">
        <v>106869.776</v>
      </c>
      <c r="AD14" s="12">
        <v>90437.65</v>
      </c>
      <c r="AE14" s="12">
        <v>96668.216</v>
      </c>
      <c r="AF14" s="12">
        <v>161676.98499999999</v>
      </c>
      <c r="AG14" s="12">
        <v>149007.25399999999</v>
      </c>
      <c r="AH14" s="12">
        <v>229923.57800000001</v>
      </c>
      <c r="AI14" s="12">
        <v>245152.98300000001</v>
      </c>
      <c r="AJ14" s="12">
        <v>232656.83300000001</v>
      </c>
      <c r="AK14" s="12">
        <v>296802.69699999999</v>
      </c>
      <c r="AL14" s="12">
        <v>294862.21999999997</v>
      </c>
      <c r="AM14" s="12">
        <v>356143.41700000002</v>
      </c>
      <c r="AN14" s="12">
        <v>466460.614</v>
      </c>
      <c r="AO14" s="12">
        <v>372908.95199999999</v>
      </c>
      <c r="AP14" s="12">
        <v>570446.25399999996</v>
      </c>
      <c r="AQ14" s="12">
        <v>372083.09899999999</v>
      </c>
      <c r="AR14" s="12">
        <v>296568.04499999998</v>
      </c>
      <c r="AS14" s="12">
        <v>273057.033</v>
      </c>
      <c r="AT14" s="12">
        <v>205716.39600000001</v>
      </c>
      <c r="AU14" s="12">
        <v>261589.11600000001</v>
      </c>
      <c r="AV14" s="12">
        <v>285948.35200000001</v>
      </c>
      <c r="AW14" s="12">
        <v>436390.29499999998</v>
      </c>
      <c r="AX14" s="12">
        <v>281363.90100000001</v>
      </c>
      <c r="AY14" s="12">
        <v>366309.55200000003</v>
      </c>
      <c r="AZ14" s="12">
        <v>332659.13</v>
      </c>
      <c r="BA14" s="18"/>
      <c r="BB14" s="18"/>
    </row>
    <row r="15" spans="1:73" x14ac:dyDescent="0.25">
      <c r="A15" s="6" t="s">
        <v>6</v>
      </c>
      <c r="B15" s="14">
        <v>20576.5</v>
      </c>
      <c r="C15" s="14">
        <v>30880.5</v>
      </c>
      <c r="D15" s="14">
        <v>45554.5</v>
      </c>
      <c r="E15" s="14">
        <v>51947.037037037036</v>
      </c>
      <c r="F15" s="14">
        <v>58105.555555555555</v>
      </c>
      <c r="G15" s="14">
        <v>69984.444444444438</v>
      </c>
      <c r="H15" s="14">
        <v>96352.962962962964</v>
      </c>
      <c r="I15" s="12">
        <v>111646.29629629629</v>
      </c>
      <c r="J15" s="12">
        <v>127543.33333333333</v>
      </c>
      <c r="K15" s="12">
        <v>170794.07407407407</v>
      </c>
      <c r="L15" s="12">
        <v>178108.14814814815</v>
      </c>
      <c r="M15" s="12">
        <v>140398.88888888888</v>
      </c>
      <c r="N15" s="12">
        <v>97829.62962962962</v>
      </c>
      <c r="O15" s="12">
        <v>60205.185185185182</v>
      </c>
      <c r="P15" s="12">
        <v>51795.92592592592</v>
      </c>
      <c r="Q15" s="12">
        <v>69261.851851851854</v>
      </c>
      <c r="R15" s="12">
        <v>74299.259259259255</v>
      </c>
      <c r="S15" s="12">
        <v>79264.444459259248</v>
      </c>
      <c r="T15" s="12">
        <v>81387.407414814807</v>
      </c>
      <c r="U15" s="12">
        <v>75765.925929629622</v>
      </c>
      <c r="V15" s="12">
        <v>52489.629629629628</v>
      </c>
      <c r="W15" s="12">
        <v>60962.592625925914</v>
      </c>
      <c r="X15" s="12">
        <v>77845.615271851842</v>
      </c>
      <c r="Y15" s="12">
        <v>84461.776692592583</v>
      </c>
      <c r="Z15" s="12">
        <v>97849.988986296288</v>
      </c>
      <c r="AA15" s="12">
        <v>105218.48823703705</v>
      </c>
      <c r="AB15" s="12">
        <v>130029.26397037036</v>
      </c>
      <c r="AC15" s="12">
        <v>125598.287</v>
      </c>
      <c r="AD15" s="12">
        <v>99717.834000000003</v>
      </c>
      <c r="AE15" s="12">
        <v>75537.187999999995</v>
      </c>
      <c r="AF15" s="12">
        <v>81280.264999999999</v>
      </c>
      <c r="AG15" s="12">
        <v>90236.032999999996</v>
      </c>
      <c r="AH15" s="12">
        <v>98160.887000000002</v>
      </c>
      <c r="AI15" s="12">
        <v>97130.456000000006</v>
      </c>
      <c r="AJ15" s="12">
        <v>117289.557</v>
      </c>
      <c r="AK15" s="12">
        <v>121604.58100000001</v>
      </c>
      <c r="AL15" s="12">
        <v>109235.85</v>
      </c>
      <c r="AM15" s="12">
        <v>107707.458</v>
      </c>
      <c r="AN15" s="12">
        <v>140476.72700000001</v>
      </c>
      <c r="AO15" s="12">
        <v>217319.27100000001</v>
      </c>
      <c r="AP15" s="12">
        <v>177064.01</v>
      </c>
      <c r="AQ15" s="12">
        <v>190158.864</v>
      </c>
      <c r="AR15" s="12">
        <v>158756.66899999999</v>
      </c>
      <c r="AS15" s="12">
        <v>116637.65</v>
      </c>
      <c r="AT15" s="12">
        <v>116978.91800000001</v>
      </c>
      <c r="AU15" s="12">
        <v>110543.327</v>
      </c>
      <c r="AV15" s="12">
        <v>114220.196</v>
      </c>
      <c r="AW15" s="12">
        <v>97740.907999999996</v>
      </c>
      <c r="AX15" s="12">
        <v>99670.982999999993</v>
      </c>
      <c r="AY15" s="12">
        <v>120764.02800000001</v>
      </c>
      <c r="AZ15" s="12">
        <v>148817.478</v>
      </c>
      <c r="BA15" s="18"/>
      <c r="BB15" s="18"/>
    </row>
    <row r="16" spans="1:73" x14ac:dyDescent="0.25">
      <c r="A16" s="6"/>
      <c r="B16" s="14"/>
      <c r="C16" s="14"/>
      <c r="D16" s="14"/>
      <c r="E16" s="14"/>
      <c r="F16" s="14"/>
      <c r="G16" s="14"/>
      <c r="H16" s="14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BA16" s="18"/>
      <c r="BB16" s="18"/>
    </row>
    <row r="17" spans="1:73" s="1" customFormat="1" ht="15.6" x14ac:dyDescent="0.3">
      <c r="A17" s="2" t="s">
        <v>7</v>
      </c>
      <c r="B17" s="16">
        <f t="shared" ref="B17:AZ17" si="6">+B19+B21</f>
        <v>33799</v>
      </c>
      <c r="C17" s="16">
        <f t="shared" ref="C17:H17" si="7">+C19+C21</f>
        <v>44911.5</v>
      </c>
      <c r="D17" s="16">
        <f t="shared" si="7"/>
        <v>58567</v>
      </c>
      <c r="E17" s="16">
        <f t="shared" si="7"/>
        <v>42744.81481481481</v>
      </c>
      <c r="F17" s="16">
        <f t="shared" si="7"/>
        <v>52099.259259259255</v>
      </c>
      <c r="G17" s="16">
        <f t="shared" si="7"/>
        <v>58245.555555555547</v>
      </c>
      <c r="H17" s="16">
        <f t="shared" si="7"/>
        <v>58441.111111111109</v>
      </c>
      <c r="I17" s="16">
        <f t="shared" si="6"/>
        <v>131845.5559259259</v>
      </c>
      <c r="J17" s="16">
        <f t="shared" ref="J17:AB17" si="8">+J19+J21</f>
        <v>125295.55592592592</v>
      </c>
      <c r="K17" s="16">
        <f t="shared" si="8"/>
        <v>112081.48222222221</v>
      </c>
      <c r="L17" s="16">
        <f t="shared" si="8"/>
        <v>105269.62962962962</v>
      </c>
      <c r="M17" s="16">
        <f t="shared" si="8"/>
        <v>106668.1488888889</v>
      </c>
      <c r="N17" s="16">
        <f t="shared" si="8"/>
        <v>114897.03703703702</v>
      </c>
      <c r="O17" s="16">
        <f t="shared" si="8"/>
        <v>112049.62999999998</v>
      </c>
      <c r="P17" s="16">
        <f t="shared" si="8"/>
        <v>129759.63037037035</v>
      </c>
      <c r="Q17" s="16">
        <f t="shared" si="8"/>
        <v>154817.40777777776</v>
      </c>
      <c r="R17" s="16">
        <f t="shared" si="8"/>
        <v>169831.11111111112</v>
      </c>
      <c r="S17" s="16">
        <f t="shared" si="8"/>
        <v>198927.40751851851</v>
      </c>
      <c r="T17" s="16">
        <f t="shared" si="8"/>
        <v>194486.29641111114</v>
      </c>
      <c r="U17" s="16">
        <f t="shared" si="8"/>
        <v>218738.88899259252</v>
      </c>
      <c r="V17" s="16">
        <f t="shared" si="8"/>
        <v>191716.00008888889</v>
      </c>
      <c r="W17" s="16">
        <f t="shared" si="8"/>
        <v>199463.33343703707</v>
      </c>
      <c r="X17" s="16">
        <f t="shared" si="8"/>
        <v>207155.18527037036</v>
      </c>
      <c r="Y17" s="16">
        <f t="shared" si="8"/>
        <v>215723.79192592594</v>
      </c>
      <c r="Z17" s="16">
        <f t="shared" si="8"/>
        <v>233215.1852888889</v>
      </c>
      <c r="AA17" s="16">
        <f t="shared" si="8"/>
        <v>220757.33966666661</v>
      </c>
      <c r="AB17" s="16">
        <f t="shared" si="8"/>
        <v>300352.6356888889</v>
      </c>
      <c r="AC17" s="16">
        <f t="shared" si="6"/>
        <v>321967.42</v>
      </c>
      <c r="AD17" s="16">
        <f t="shared" si="6"/>
        <v>277320.95299999998</v>
      </c>
      <c r="AE17" s="16">
        <f t="shared" si="6"/>
        <v>255442.76499999998</v>
      </c>
      <c r="AF17" s="16">
        <f t="shared" si="6"/>
        <v>278127.02400000003</v>
      </c>
      <c r="AG17" s="16">
        <f t="shared" si="6"/>
        <v>344568.16400000005</v>
      </c>
      <c r="AH17" s="16">
        <f t="shared" si="6"/>
        <v>454671.10199999996</v>
      </c>
      <c r="AI17" s="16">
        <f t="shared" si="6"/>
        <v>520568.25500000006</v>
      </c>
      <c r="AJ17" s="16">
        <f t="shared" si="6"/>
        <v>600403.022</v>
      </c>
      <c r="AK17" s="16">
        <f t="shared" si="6"/>
        <v>630134.75</v>
      </c>
      <c r="AL17" s="16">
        <f t="shared" si="6"/>
        <v>554310.196</v>
      </c>
      <c r="AM17" s="16">
        <f t="shared" si="6"/>
        <v>527261.99600000004</v>
      </c>
      <c r="AN17" s="16">
        <f t="shared" si="6"/>
        <v>594352.10100000002</v>
      </c>
      <c r="AO17" s="16">
        <f t="shared" si="6"/>
        <v>580682.95700000005</v>
      </c>
      <c r="AP17" s="16">
        <f t="shared" si="6"/>
        <v>580012.64</v>
      </c>
      <c r="AQ17" s="16">
        <f t="shared" si="6"/>
        <v>515710.23000000004</v>
      </c>
      <c r="AR17" s="16">
        <f t="shared" si="6"/>
        <v>528215.43400000001</v>
      </c>
      <c r="AS17" s="16">
        <f t="shared" si="6"/>
        <v>532236.17099999997</v>
      </c>
      <c r="AT17" s="16">
        <f t="shared" si="6"/>
        <v>520956.26</v>
      </c>
      <c r="AU17" s="16">
        <f t="shared" si="6"/>
        <v>595398.09500000009</v>
      </c>
      <c r="AV17" s="16">
        <f t="shared" si="6"/>
        <v>552443.69000000006</v>
      </c>
      <c r="AW17" s="16">
        <f t="shared" si="6"/>
        <v>444940.73299999995</v>
      </c>
      <c r="AX17" s="16">
        <f t="shared" si="6"/>
        <v>479127.99700000003</v>
      </c>
      <c r="AY17" s="16">
        <f t="shared" si="6"/>
        <v>637768.94900000014</v>
      </c>
      <c r="AZ17" s="16">
        <f t="shared" si="6"/>
        <v>633350.65199999989</v>
      </c>
      <c r="BA17" s="18"/>
      <c r="BB17" s="18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</row>
    <row r="18" spans="1:73" x14ac:dyDescent="0.25">
      <c r="A18" s="7"/>
      <c r="B18" s="14"/>
      <c r="C18" s="14"/>
      <c r="D18" s="14"/>
      <c r="E18" s="14"/>
      <c r="F18" s="14"/>
      <c r="G18" s="14"/>
      <c r="H18" s="14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BA18" s="18"/>
      <c r="BB18" s="18"/>
    </row>
    <row r="19" spans="1:73" x14ac:dyDescent="0.25">
      <c r="A19" s="6" t="s">
        <v>8</v>
      </c>
      <c r="B19" s="14">
        <v>3421.5</v>
      </c>
      <c r="C19" s="14">
        <v>3778</v>
      </c>
      <c r="D19" s="14">
        <v>3347</v>
      </c>
      <c r="E19" s="14">
        <v>2032.2222222222222</v>
      </c>
      <c r="F19" s="14">
        <v>2047.037037037037</v>
      </c>
      <c r="G19" s="14">
        <v>2070.7407407407404</v>
      </c>
      <c r="H19" s="23" t="s">
        <v>21</v>
      </c>
      <c r="I19" s="12">
        <v>2392.5925925925926</v>
      </c>
      <c r="J19" s="12">
        <v>3134.8148148148148</v>
      </c>
      <c r="K19" s="12">
        <v>2361.1111111111109</v>
      </c>
      <c r="L19" s="12">
        <v>1923.7037037037035</v>
      </c>
      <c r="M19" s="12">
        <v>1948.5185185185185</v>
      </c>
      <c r="N19" s="12">
        <v>2277.037037037037</v>
      </c>
      <c r="O19" s="12">
        <v>2632.9629629629626</v>
      </c>
      <c r="P19" s="12">
        <v>3384.0740740740739</v>
      </c>
      <c r="Q19" s="12">
        <v>8398.8888888888887</v>
      </c>
      <c r="R19" s="12">
        <v>10211.48148148148</v>
      </c>
      <c r="S19" s="12">
        <v>12989.62962962963</v>
      </c>
      <c r="T19" s="23" t="s">
        <v>21</v>
      </c>
      <c r="U19" s="12">
        <v>10809.259266666666</v>
      </c>
      <c r="V19" s="12">
        <v>10830.740744444443</v>
      </c>
      <c r="W19" s="12">
        <v>11228.518525925925</v>
      </c>
      <c r="X19" s="12">
        <v>12764.074085185186</v>
      </c>
      <c r="Y19" s="12">
        <v>10668.888892592591</v>
      </c>
      <c r="Z19" s="12">
        <v>11017.77778148148</v>
      </c>
      <c r="AA19" s="12">
        <v>10704.074077777777</v>
      </c>
      <c r="AB19" s="12">
        <v>12984.814822222221</v>
      </c>
      <c r="AC19" s="12">
        <v>13820.79</v>
      </c>
      <c r="AD19" s="12">
        <v>21523.54</v>
      </c>
      <c r="AE19" s="12">
        <v>15042.508</v>
      </c>
      <c r="AF19" s="12">
        <v>14772.808999999999</v>
      </c>
      <c r="AG19" s="12">
        <v>12760.548000000001</v>
      </c>
      <c r="AH19" s="12">
        <v>13500.579</v>
      </c>
      <c r="AI19" s="12">
        <v>13361.315000000001</v>
      </c>
      <c r="AJ19" s="12">
        <v>14076.753000000001</v>
      </c>
      <c r="AK19" s="12">
        <v>13630.736000000001</v>
      </c>
      <c r="AL19" s="12">
        <v>12996.958000000001</v>
      </c>
      <c r="AM19" s="12">
        <v>14810.254000000001</v>
      </c>
      <c r="AN19" s="12">
        <v>19671.77</v>
      </c>
      <c r="AO19" s="12">
        <v>27475.052</v>
      </c>
      <c r="AP19" s="12">
        <v>29971.741999999998</v>
      </c>
      <c r="AQ19" s="12">
        <v>28216.532999999999</v>
      </c>
      <c r="AR19" s="12">
        <v>26045.901999999998</v>
      </c>
      <c r="AS19" s="12">
        <v>26903.620999999999</v>
      </c>
      <c r="AT19" s="12">
        <v>23879.991999999998</v>
      </c>
      <c r="AU19" s="12">
        <v>25243.241000000002</v>
      </c>
      <c r="AV19" s="12">
        <v>24043.505000000001</v>
      </c>
      <c r="AW19" s="12">
        <v>22243.827000000001</v>
      </c>
      <c r="AX19" s="12">
        <v>27321.405999999999</v>
      </c>
      <c r="AY19" s="12">
        <v>28583.262999999999</v>
      </c>
      <c r="AZ19" s="12">
        <v>32105.146000000001</v>
      </c>
      <c r="BA19" s="18"/>
      <c r="BB19" s="18"/>
    </row>
    <row r="20" spans="1:73" x14ac:dyDescent="0.25">
      <c r="A20" s="6"/>
      <c r="B20" s="14"/>
      <c r="C20" s="14"/>
      <c r="D20" s="14"/>
      <c r="E20" s="14"/>
      <c r="F20" s="14"/>
      <c r="G20" s="14"/>
      <c r="H20" s="1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BA20" s="18"/>
      <c r="BB20" s="18"/>
    </row>
    <row r="21" spans="1:73" s="1" customFormat="1" ht="15.6" x14ac:dyDescent="0.3">
      <c r="A21" s="2" t="s">
        <v>9</v>
      </c>
      <c r="B21" s="15">
        <f t="shared" ref="B21:AZ21" si="9">SUM(B23:B29)</f>
        <v>30377.5</v>
      </c>
      <c r="C21" s="15">
        <f t="shared" ref="C21:H21" si="10">SUM(C23:C29)</f>
        <v>41133.5</v>
      </c>
      <c r="D21" s="15">
        <f t="shared" si="10"/>
        <v>55220</v>
      </c>
      <c r="E21" s="15">
        <f t="shared" si="10"/>
        <v>40712.592592592591</v>
      </c>
      <c r="F21" s="15">
        <f t="shared" si="10"/>
        <v>50052.222222222219</v>
      </c>
      <c r="G21" s="15">
        <f t="shared" si="10"/>
        <v>56174.81481481481</v>
      </c>
      <c r="H21" s="15">
        <f t="shared" si="10"/>
        <v>58441.111111111109</v>
      </c>
      <c r="I21" s="15">
        <f t="shared" si="9"/>
        <v>129452.96333333332</v>
      </c>
      <c r="J21" s="15">
        <f t="shared" ref="J21:AB21" si="11">SUM(J23:J29)</f>
        <v>122160.7411111111</v>
      </c>
      <c r="K21" s="15">
        <f t="shared" si="11"/>
        <v>109720.3711111111</v>
      </c>
      <c r="L21" s="15">
        <f t="shared" si="11"/>
        <v>103345.92592592591</v>
      </c>
      <c r="M21" s="15">
        <f t="shared" si="11"/>
        <v>104719.63037037037</v>
      </c>
      <c r="N21" s="15">
        <f t="shared" si="11"/>
        <v>112619.99999999999</v>
      </c>
      <c r="O21" s="15">
        <f t="shared" si="11"/>
        <v>109416.66703703701</v>
      </c>
      <c r="P21" s="15">
        <f t="shared" si="11"/>
        <v>126375.55629629627</v>
      </c>
      <c r="Q21" s="15">
        <f t="shared" si="11"/>
        <v>146418.51888888888</v>
      </c>
      <c r="R21" s="15">
        <f t="shared" si="11"/>
        <v>159619.62962962964</v>
      </c>
      <c r="S21" s="15">
        <f t="shared" si="11"/>
        <v>185937.77788888887</v>
      </c>
      <c r="T21" s="15">
        <f t="shared" si="11"/>
        <v>194486.29641111114</v>
      </c>
      <c r="U21" s="15">
        <f t="shared" si="11"/>
        <v>207929.62972592586</v>
      </c>
      <c r="V21" s="15">
        <f t="shared" si="11"/>
        <v>180885.25934444444</v>
      </c>
      <c r="W21" s="15">
        <f t="shared" si="11"/>
        <v>188234.81491111114</v>
      </c>
      <c r="X21" s="15">
        <f t="shared" si="11"/>
        <v>194391.11118518517</v>
      </c>
      <c r="Y21" s="15">
        <f t="shared" si="11"/>
        <v>205054.90303333334</v>
      </c>
      <c r="Z21" s="15">
        <f t="shared" si="11"/>
        <v>222197.40750740742</v>
      </c>
      <c r="AA21" s="15">
        <f t="shared" si="11"/>
        <v>210053.26558888884</v>
      </c>
      <c r="AB21" s="15">
        <f t="shared" si="11"/>
        <v>287367.82086666668</v>
      </c>
      <c r="AC21" s="15">
        <f t="shared" si="9"/>
        <v>308146.63</v>
      </c>
      <c r="AD21" s="15">
        <f t="shared" si="9"/>
        <v>255797.413</v>
      </c>
      <c r="AE21" s="15">
        <f t="shared" si="9"/>
        <v>240400.25699999998</v>
      </c>
      <c r="AF21" s="15">
        <f t="shared" si="9"/>
        <v>263354.21500000003</v>
      </c>
      <c r="AG21" s="15">
        <f t="shared" si="9"/>
        <v>331807.61600000004</v>
      </c>
      <c r="AH21" s="15">
        <f t="shared" si="9"/>
        <v>441170.52299999993</v>
      </c>
      <c r="AI21" s="15">
        <f t="shared" si="9"/>
        <v>507206.94000000006</v>
      </c>
      <c r="AJ21" s="15">
        <f t="shared" si="9"/>
        <v>586326.26899999997</v>
      </c>
      <c r="AK21" s="15">
        <f t="shared" si="9"/>
        <v>616504.01399999997</v>
      </c>
      <c r="AL21" s="15">
        <f t="shared" si="9"/>
        <v>541313.23800000001</v>
      </c>
      <c r="AM21" s="15">
        <f t="shared" si="9"/>
        <v>512451.74200000003</v>
      </c>
      <c r="AN21" s="15">
        <f t="shared" si="9"/>
        <v>574680.33100000001</v>
      </c>
      <c r="AO21" s="15">
        <f t="shared" si="9"/>
        <v>553207.90500000003</v>
      </c>
      <c r="AP21" s="15">
        <f t="shared" si="9"/>
        <v>550040.89800000004</v>
      </c>
      <c r="AQ21" s="15">
        <f t="shared" si="9"/>
        <v>487493.69700000004</v>
      </c>
      <c r="AR21" s="15">
        <f t="shared" si="9"/>
        <v>502169.53200000001</v>
      </c>
      <c r="AS21" s="15">
        <f t="shared" si="9"/>
        <v>505332.55</v>
      </c>
      <c r="AT21" s="15">
        <f t="shared" si="9"/>
        <v>497076.26800000004</v>
      </c>
      <c r="AU21" s="15">
        <f t="shared" si="9"/>
        <v>570154.85400000005</v>
      </c>
      <c r="AV21" s="15">
        <f t="shared" si="9"/>
        <v>528400.18500000006</v>
      </c>
      <c r="AW21" s="15">
        <f t="shared" si="9"/>
        <v>422696.90599999996</v>
      </c>
      <c r="AX21" s="15">
        <f t="shared" si="9"/>
        <v>451806.59100000001</v>
      </c>
      <c r="AY21" s="15">
        <f t="shared" si="9"/>
        <v>609185.6860000001</v>
      </c>
      <c r="AZ21" s="15">
        <f t="shared" si="9"/>
        <v>601245.50599999994</v>
      </c>
      <c r="BA21" s="18"/>
      <c r="BB21" s="18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</row>
    <row r="22" spans="1:73" x14ac:dyDescent="0.25">
      <c r="A22" s="6"/>
      <c r="B22" s="14"/>
      <c r="C22" s="14"/>
      <c r="D22" s="14"/>
      <c r="E22" s="14"/>
      <c r="F22" s="14"/>
      <c r="G22" s="14"/>
      <c r="H22" s="14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BA22" s="18"/>
      <c r="BB22" s="18"/>
    </row>
    <row r="23" spans="1:73" x14ac:dyDescent="0.25">
      <c r="A23" s="6" t="s">
        <v>10</v>
      </c>
      <c r="B23" s="14">
        <v>4003</v>
      </c>
      <c r="C23" s="14">
        <v>5694</v>
      </c>
      <c r="D23" s="14">
        <v>11749</v>
      </c>
      <c r="E23" s="23" t="s">
        <v>21</v>
      </c>
      <c r="F23" s="14">
        <v>4661.1111111111104</v>
      </c>
      <c r="G23" s="14">
        <v>5845.5555555555547</v>
      </c>
      <c r="H23" s="23" t="s">
        <v>21</v>
      </c>
      <c r="I23" s="12">
        <v>43024.444444444438</v>
      </c>
      <c r="J23" s="12">
        <v>35019.629629629628</v>
      </c>
      <c r="K23" s="12">
        <v>28365.925925925923</v>
      </c>
      <c r="L23" s="12">
        <v>29595.555555555555</v>
      </c>
      <c r="M23" s="12">
        <v>29781.481481481478</v>
      </c>
      <c r="N23" s="12">
        <v>30959.999999999996</v>
      </c>
      <c r="O23" s="12">
        <v>21495.925925925923</v>
      </c>
      <c r="P23" s="12">
        <v>24716.666666666664</v>
      </c>
      <c r="Q23" s="12">
        <v>31152.222222222219</v>
      </c>
      <c r="R23" s="12">
        <v>27904.814814814814</v>
      </c>
      <c r="S23" s="12">
        <v>34352.962970370369</v>
      </c>
      <c r="T23" s="12">
        <v>26908.888896296296</v>
      </c>
      <c r="U23" s="12">
        <v>34403.703703703701</v>
      </c>
      <c r="V23" s="23" t="s">
        <v>21</v>
      </c>
      <c r="W23" s="23" t="s">
        <v>21</v>
      </c>
      <c r="X23" s="23" t="s">
        <v>21</v>
      </c>
      <c r="Y23" s="23" t="s">
        <v>21</v>
      </c>
      <c r="Z23" s="23" t="s">
        <v>21</v>
      </c>
      <c r="AA23" s="23" t="s">
        <v>21</v>
      </c>
      <c r="AB23" s="12">
        <v>44283.862592592588</v>
      </c>
      <c r="AC23" s="12">
        <v>41791.963000000003</v>
      </c>
      <c r="AD23" s="20" t="s">
        <v>21</v>
      </c>
      <c r="AE23" s="20" t="s">
        <v>21</v>
      </c>
      <c r="AF23" s="20" t="s">
        <v>21</v>
      </c>
      <c r="AG23" s="20" t="s">
        <v>21</v>
      </c>
      <c r="AH23" s="12">
        <v>77731.582999999999</v>
      </c>
      <c r="AI23" s="12">
        <v>84511.442999999999</v>
      </c>
      <c r="AJ23" s="12">
        <v>48785.521000000001</v>
      </c>
      <c r="AK23" s="12">
        <v>28679.489000000001</v>
      </c>
      <c r="AL23" s="12">
        <v>52358.169000000002</v>
      </c>
      <c r="AM23" s="12">
        <v>39520.336000000003</v>
      </c>
      <c r="AN23" s="12">
        <v>42965.226000000002</v>
      </c>
      <c r="AO23" s="12">
        <v>44928.771999999997</v>
      </c>
      <c r="AP23" s="12">
        <v>40995.4</v>
      </c>
      <c r="AQ23" s="12">
        <v>41034.644999999997</v>
      </c>
      <c r="AR23" s="12">
        <v>44953.743999999999</v>
      </c>
      <c r="AS23" s="12">
        <v>41700.919000000002</v>
      </c>
      <c r="AT23" s="12">
        <v>54871.25</v>
      </c>
      <c r="AU23" s="12">
        <v>58866.300999999999</v>
      </c>
      <c r="AV23" s="12">
        <v>54751.317000000003</v>
      </c>
      <c r="AW23" s="12">
        <v>50475.118999999999</v>
      </c>
      <c r="AX23" s="12">
        <v>52739.614000000001</v>
      </c>
      <c r="AY23" s="12">
        <v>58292.36</v>
      </c>
      <c r="AZ23" s="12">
        <v>68688.138999999996</v>
      </c>
      <c r="BA23" s="18"/>
      <c r="BB23" s="18"/>
    </row>
    <row r="24" spans="1:73" x14ac:dyDescent="0.25">
      <c r="A24" s="6" t="s">
        <v>11</v>
      </c>
      <c r="B24" s="14">
        <v>3181.5</v>
      </c>
      <c r="C24" s="14">
        <v>4864.5</v>
      </c>
      <c r="D24" s="14">
        <v>7092</v>
      </c>
      <c r="E24" s="14">
        <v>6581.1111111111104</v>
      </c>
      <c r="F24" s="14">
        <v>6757.4074074074069</v>
      </c>
      <c r="G24" s="14">
        <v>8167.4074074074069</v>
      </c>
      <c r="H24" s="14">
        <v>6161.4814814814808</v>
      </c>
      <c r="I24" s="12">
        <v>12778.148518518516</v>
      </c>
      <c r="J24" s="12">
        <v>13354.074074074073</v>
      </c>
      <c r="K24" s="12">
        <v>12930.370740740738</v>
      </c>
      <c r="L24" s="12">
        <v>12171.111111111109</v>
      </c>
      <c r="M24" s="12">
        <v>12122.963333333333</v>
      </c>
      <c r="N24" s="12">
        <v>13712.222222222221</v>
      </c>
      <c r="O24" s="12">
        <v>14276.296296296296</v>
      </c>
      <c r="P24" s="12">
        <v>20090.740740740741</v>
      </c>
      <c r="Q24" s="12">
        <v>23158.518888888888</v>
      </c>
      <c r="R24" s="12">
        <v>21160.740740740741</v>
      </c>
      <c r="S24" s="12">
        <v>25092.222237037036</v>
      </c>
      <c r="T24" s="12">
        <v>26298.518540740741</v>
      </c>
      <c r="U24" s="12">
        <v>26784.814814814814</v>
      </c>
      <c r="V24" s="12">
        <v>24010.814822222219</v>
      </c>
      <c r="W24" s="12">
        <v>28314.444451851854</v>
      </c>
      <c r="X24" s="12">
        <v>31556.296307407403</v>
      </c>
      <c r="Y24" s="12">
        <v>32076.666674074073</v>
      </c>
      <c r="Z24" s="12">
        <v>34658.518529629633</v>
      </c>
      <c r="AA24" s="12">
        <v>12386.594444444443</v>
      </c>
      <c r="AB24" s="12">
        <v>33104.814825925925</v>
      </c>
      <c r="AC24" s="12">
        <v>39609.800999999999</v>
      </c>
      <c r="AD24" s="12">
        <v>36436.432000000001</v>
      </c>
      <c r="AE24" s="12">
        <v>35312.860999999997</v>
      </c>
      <c r="AF24" s="12">
        <v>38378.230000000003</v>
      </c>
      <c r="AG24" s="12">
        <v>42808.966</v>
      </c>
      <c r="AH24" s="12">
        <v>51767.923000000003</v>
      </c>
      <c r="AI24" s="12">
        <v>53560.516000000003</v>
      </c>
      <c r="AJ24" s="12">
        <v>62667.125999999997</v>
      </c>
      <c r="AK24" s="12">
        <v>71179.502999999997</v>
      </c>
      <c r="AL24" s="12">
        <v>50305.428</v>
      </c>
      <c r="AM24" s="12">
        <v>52153.578000000001</v>
      </c>
      <c r="AN24" s="12">
        <v>68174.038</v>
      </c>
      <c r="AO24" s="12">
        <v>60886.478000000003</v>
      </c>
      <c r="AP24" s="12">
        <v>61402.561000000002</v>
      </c>
      <c r="AQ24" s="12">
        <v>65928.258000000002</v>
      </c>
      <c r="AR24" s="12">
        <v>61274.824999999997</v>
      </c>
      <c r="AS24" s="12">
        <v>57912.815999999999</v>
      </c>
      <c r="AT24" s="12">
        <v>55160.43</v>
      </c>
      <c r="AU24" s="12">
        <v>80773.275999999998</v>
      </c>
      <c r="AV24" s="12">
        <v>72677.383000000002</v>
      </c>
      <c r="AW24" s="12">
        <v>47445.338000000003</v>
      </c>
      <c r="AX24" s="12">
        <v>46537.425000000003</v>
      </c>
      <c r="AY24" s="20">
        <v>86158</v>
      </c>
      <c r="AZ24" s="12">
        <v>74624.873999999996</v>
      </c>
      <c r="BA24" s="18"/>
      <c r="BB24" s="18"/>
    </row>
    <row r="25" spans="1:73" x14ac:dyDescent="0.25">
      <c r="A25" s="6" t="s">
        <v>12</v>
      </c>
      <c r="B25" s="14">
        <v>5770.5</v>
      </c>
      <c r="C25" s="14">
        <v>6340.5</v>
      </c>
      <c r="D25" s="14">
        <v>9083</v>
      </c>
      <c r="E25" s="14">
        <v>8604.4444444444434</v>
      </c>
      <c r="F25" s="23">
        <v>9743.7037037037026</v>
      </c>
      <c r="G25" s="23">
        <v>10760</v>
      </c>
      <c r="H25" s="23">
        <v>13029.259259259259</v>
      </c>
      <c r="I25" s="12">
        <v>16485.185185185182</v>
      </c>
      <c r="J25" s="12">
        <v>17182.592592592591</v>
      </c>
      <c r="K25" s="12">
        <v>16947.777777777777</v>
      </c>
      <c r="L25" s="12">
        <v>14319.259259259259</v>
      </c>
      <c r="M25" s="12">
        <v>13817.037037037036</v>
      </c>
      <c r="N25" s="12">
        <v>15690.370370370369</v>
      </c>
      <c r="O25" s="12">
        <v>18139.259259259259</v>
      </c>
      <c r="P25" s="12">
        <v>18041.481851851848</v>
      </c>
      <c r="Q25" s="12">
        <v>19320.370370370369</v>
      </c>
      <c r="R25" s="12">
        <v>22600.370370370369</v>
      </c>
      <c r="S25" s="12">
        <v>25737.777796296294</v>
      </c>
      <c r="T25" s="12">
        <v>27687.407422222219</v>
      </c>
      <c r="U25" s="12">
        <v>29065.555559259257</v>
      </c>
      <c r="V25" s="12">
        <v>39275.92592962963</v>
      </c>
      <c r="W25" s="12">
        <v>34178.888892592593</v>
      </c>
      <c r="X25" s="12">
        <v>35321.851859259259</v>
      </c>
      <c r="Y25" s="12">
        <v>40441.111122222224</v>
      </c>
      <c r="Z25" s="12">
        <v>46738.518518518518</v>
      </c>
      <c r="AA25" s="12">
        <v>55586.296296296292</v>
      </c>
      <c r="AB25" s="12">
        <v>55436.481481481474</v>
      </c>
      <c r="AC25" s="12">
        <v>57605.777999999998</v>
      </c>
      <c r="AD25" s="12">
        <v>53382.633000000002</v>
      </c>
      <c r="AE25" s="12">
        <v>53409.190999999999</v>
      </c>
      <c r="AF25" s="12">
        <v>60494.22</v>
      </c>
      <c r="AG25" s="12">
        <v>64672.930999999997</v>
      </c>
      <c r="AH25" s="12">
        <v>89024.995999999999</v>
      </c>
      <c r="AI25" s="12">
        <v>73423.437000000005</v>
      </c>
      <c r="AJ25" s="12">
        <v>118434.11</v>
      </c>
      <c r="AK25" s="12">
        <v>111084.151</v>
      </c>
      <c r="AL25" s="12">
        <v>89171.881999999998</v>
      </c>
      <c r="AM25" s="12">
        <v>100482.117</v>
      </c>
      <c r="AN25" s="12">
        <v>88376.740999999995</v>
      </c>
      <c r="AO25" s="12">
        <v>80763.898000000001</v>
      </c>
      <c r="AP25" s="12">
        <v>106238.23299999999</v>
      </c>
      <c r="AQ25" s="12">
        <v>74614.97</v>
      </c>
      <c r="AR25" s="12">
        <v>99580.206000000006</v>
      </c>
      <c r="AS25" s="12">
        <v>149217.93299999999</v>
      </c>
      <c r="AT25" s="12">
        <v>127183.69500000001</v>
      </c>
      <c r="AU25" s="12">
        <v>139988.28599999999</v>
      </c>
      <c r="AV25" s="12">
        <v>132806.55300000001</v>
      </c>
      <c r="AW25" s="12">
        <v>107442.06299999999</v>
      </c>
      <c r="AX25" s="12">
        <v>109635.963</v>
      </c>
      <c r="AY25" s="12">
        <v>136413.182</v>
      </c>
      <c r="AZ25" s="12">
        <v>122899.94</v>
      </c>
      <c r="BA25" s="18"/>
      <c r="BB25" s="18"/>
    </row>
    <row r="26" spans="1:73" x14ac:dyDescent="0.25">
      <c r="A26" s="6" t="s">
        <v>13</v>
      </c>
      <c r="B26" s="14">
        <v>1467.5</v>
      </c>
      <c r="C26" s="14">
        <v>2003.5</v>
      </c>
      <c r="D26" s="14">
        <v>2195.5</v>
      </c>
      <c r="E26" s="14">
        <v>1868.8888888888887</v>
      </c>
      <c r="F26" s="14">
        <v>1592.2222222222222</v>
      </c>
      <c r="G26" s="14">
        <v>2062.962962962963</v>
      </c>
      <c r="H26" s="23" t="s">
        <v>21</v>
      </c>
      <c r="I26" s="12">
        <v>4329.6296296296296</v>
      </c>
      <c r="J26" s="12">
        <v>4118.1485185185184</v>
      </c>
      <c r="K26" s="12">
        <v>4154.4444444444443</v>
      </c>
      <c r="L26" s="12">
        <v>3968.1481481481478</v>
      </c>
      <c r="M26" s="12">
        <v>4165.9262962962957</v>
      </c>
      <c r="N26" s="12">
        <v>3828.5185185185182</v>
      </c>
      <c r="O26" s="12">
        <v>3427.4077777777775</v>
      </c>
      <c r="P26" s="12">
        <v>4787.4074074074069</v>
      </c>
      <c r="Q26" s="12">
        <v>5467.0370370370365</v>
      </c>
      <c r="R26" s="12">
        <v>5398.1481481481478</v>
      </c>
      <c r="S26" s="12">
        <v>7862.5926111111103</v>
      </c>
      <c r="T26" s="12">
        <v>9526.6666925925911</v>
      </c>
      <c r="U26" s="12">
        <v>8200.0000296296275</v>
      </c>
      <c r="V26" s="12">
        <v>6779.259266666666</v>
      </c>
      <c r="W26" s="12">
        <v>6889.6296481481477</v>
      </c>
      <c r="X26" s="23" t="s">
        <v>21</v>
      </c>
      <c r="Y26" s="23" t="s">
        <v>21</v>
      </c>
      <c r="Z26" s="23" t="s">
        <v>21</v>
      </c>
      <c r="AA26" s="23" t="s">
        <v>21</v>
      </c>
      <c r="AB26" s="12">
        <v>3336.5962962962967</v>
      </c>
      <c r="AC26" s="12">
        <v>4343.1629999999996</v>
      </c>
      <c r="AD26" s="12">
        <v>3435.7570000000001</v>
      </c>
      <c r="AE26" s="12">
        <v>2793.7950000000001</v>
      </c>
      <c r="AF26" s="12">
        <v>2832.4780000000001</v>
      </c>
      <c r="AG26" s="12">
        <v>3176.7959999999998</v>
      </c>
      <c r="AH26" s="12">
        <v>6100.78</v>
      </c>
      <c r="AI26" s="12">
        <v>11647.462</v>
      </c>
      <c r="AJ26" s="12">
        <v>11182.46</v>
      </c>
      <c r="AK26" s="12">
        <v>7655.15</v>
      </c>
      <c r="AL26" s="12">
        <v>3587.212</v>
      </c>
      <c r="AM26" s="12">
        <v>3289.9760000000001</v>
      </c>
      <c r="AN26" s="12">
        <v>4546.2849999999999</v>
      </c>
      <c r="AO26" s="12">
        <v>5021.8879999999999</v>
      </c>
      <c r="AP26" s="12">
        <v>6105.7420000000002</v>
      </c>
      <c r="AQ26" s="12">
        <v>5309.7650000000003</v>
      </c>
      <c r="AR26" s="12">
        <v>5748.2079999999996</v>
      </c>
      <c r="AS26" s="12">
        <v>4590.41</v>
      </c>
      <c r="AT26" s="12">
        <v>4164.6850000000004</v>
      </c>
      <c r="AU26" s="12">
        <v>4697.3729999999996</v>
      </c>
      <c r="AV26" s="12">
        <v>4122.9809999999998</v>
      </c>
      <c r="AW26" s="12">
        <v>4272.866</v>
      </c>
      <c r="AX26" s="12">
        <v>5846.125</v>
      </c>
      <c r="AY26" s="12">
        <v>5917.9049999999997</v>
      </c>
      <c r="AZ26" s="12">
        <v>6322.2280000000001</v>
      </c>
      <c r="BA26" s="18"/>
      <c r="BB26" s="18"/>
    </row>
    <row r="27" spans="1:73" x14ac:dyDescent="0.25">
      <c r="A27" s="6" t="s">
        <v>14</v>
      </c>
      <c r="B27" s="14">
        <v>2843</v>
      </c>
      <c r="C27" s="14">
        <v>3863</v>
      </c>
      <c r="D27" s="14">
        <v>4408</v>
      </c>
      <c r="E27" s="14">
        <v>4002.9629629629626</v>
      </c>
      <c r="F27" s="14">
        <v>4291.8518518518513</v>
      </c>
      <c r="G27" s="14">
        <v>5232.5925925925922</v>
      </c>
      <c r="H27" s="14">
        <v>6137.7777777777774</v>
      </c>
      <c r="I27" s="12">
        <v>9441.4814814814818</v>
      </c>
      <c r="J27" s="12">
        <v>9591.4814814814818</v>
      </c>
      <c r="K27" s="12">
        <v>8597.7777777777774</v>
      </c>
      <c r="L27" s="12">
        <v>9589.2592592592591</v>
      </c>
      <c r="M27" s="12">
        <v>10139.62962962963</v>
      </c>
      <c r="N27" s="12">
        <v>10033.703703703703</v>
      </c>
      <c r="O27" s="12">
        <v>11504.814814814814</v>
      </c>
      <c r="P27" s="12">
        <v>13190.370370370369</v>
      </c>
      <c r="Q27" s="12">
        <v>13379.259259259259</v>
      </c>
      <c r="R27" s="12">
        <v>15947.037037037036</v>
      </c>
      <c r="S27" s="12">
        <v>15933.333344444442</v>
      </c>
      <c r="T27" s="12">
        <v>20071.111122222224</v>
      </c>
      <c r="U27" s="12">
        <v>17625.55556296296</v>
      </c>
      <c r="V27" s="12">
        <v>20611.85187037037</v>
      </c>
      <c r="W27" s="12">
        <v>20765.555570370369</v>
      </c>
      <c r="X27" s="12">
        <v>22821.481507407403</v>
      </c>
      <c r="Y27" s="12">
        <v>26088.888907407407</v>
      </c>
      <c r="Z27" s="12">
        <v>27741.111129629629</v>
      </c>
      <c r="AA27" s="12">
        <v>24502.963703703699</v>
      </c>
      <c r="AB27" s="12">
        <v>27783.838888888884</v>
      </c>
      <c r="AC27" s="12">
        <v>36648.398999999998</v>
      </c>
      <c r="AD27" s="12">
        <v>33719.963000000003</v>
      </c>
      <c r="AE27" s="12">
        <v>29909.432000000001</v>
      </c>
      <c r="AF27" s="12">
        <v>37961.985999999997</v>
      </c>
      <c r="AG27" s="12">
        <v>36533.811999999998</v>
      </c>
      <c r="AH27" s="12">
        <v>42253.046000000002</v>
      </c>
      <c r="AI27" s="12">
        <v>45417.203999999998</v>
      </c>
      <c r="AJ27" s="12">
        <v>44158.177000000003</v>
      </c>
      <c r="AK27" s="12">
        <v>55194.196000000004</v>
      </c>
      <c r="AL27" s="12">
        <v>40104.150999999998</v>
      </c>
      <c r="AM27" s="12">
        <v>32143.564999999999</v>
      </c>
      <c r="AN27" s="12">
        <v>29756.632000000001</v>
      </c>
      <c r="AO27" s="12">
        <v>26716.761999999999</v>
      </c>
      <c r="AP27" s="12">
        <v>26578.851999999999</v>
      </c>
      <c r="AQ27" s="12">
        <v>27601.798999999999</v>
      </c>
      <c r="AR27" s="12">
        <v>41597.508999999998</v>
      </c>
      <c r="AS27" s="12">
        <v>32759.715</v>
      </c>
      <c r="AT27" s="12">
        <v>31407.406999999999</v>
      </c>
      <c r="AU27" s="12">
        <v>36129.993999999999</v>
      </c>
      <c r="AV27" s="12">
        <v>37885.552000000003</v>
      </c>
      <c r="AW27" s="12">
        <v>32744.708999999999</v>
      </c>
      <c r="AX27" s="12">
        <v>29869.752</v>
      </c>
      <c r="AY27" s="12">
        <v>37938.845999999998</v>
      </c>
      <c r="AZ27" s="12">
        <v>41269.023999999998</v>
      </c>
      <c r="BA27" s="18"/>
      <c r="BB27" s="18"/>
    </row>
    <row r="28" spans="1:73" x14ac:dyDescent="0.25">
      <c r="A28" s="6" t="s">
        <v>15</v>
      </c>
      <c r="B28" s="14">
        <v>8067.5</v>
      </c>
      <c r="C28" s="14">
        <v>10974</v>
      </c>
      <c r="D28" s="14">
        <v>11310.5</v>
      </c>
      <c r="E28" s="14">
        <v>11122.592592592591</v>
      </c>
      <c r="F28" s="14">
        <v>12711.111111111109</v>
      </c>
      <c r="G28" s="14">
        <v>14061.85185185185</v>
      </c>
      <c r="H28" s="14">
        <v>20316.296296296296</v>
      </c>
      <c r="I28" s="12">
        <v>26794.814814814814</v>
      </c>
      <c r="J28" s="12">
        <v>27208.518518518518</v>
      </c>
      <c r="K28" s="12">
        <v>22709.259259259259</v>
      </c>
      <c r="L28" s="12">
        <v>17983.333333333332</v>
      </c>
      <c r="M28" s="12">
        <v>19947.037037037036</v>
      </c>
      <c r="N28" s="12">
        <v>23923.333333333332</v>
      </c>
      <c r="O28" s="12">
        <v>24375.555555555555</v>
      </c>
      <c r="P28" s="12">
        <v>26732.592592592591</v>
      </c>
      <c r="Q28" s="12">
        <v>34507.407407407409</v>
      </c>
      <c r="R28" s="12">
        <v>42492.962962962964</v>
      </c>
      <c r="S28" s="12">
        <v>48713.703737037038</v>
      </c>
      <c r="T28" s="12">
        <v>50974.444474074073</v>
      </c>
      <c r="U28" s="12">
        <v>57787.037077777772</v>
      </c>
      <c r="V28" s="12">
        <v>58651.481507407407</v>
      </c>
      <c r="W28" s="12">
        <v>63881.851888888887</v>
      </c>
      <c r="X28" s="12">
        <v>68227.037059259252</v>
      </c>
      <c r="Y28" s="12">
        <v>68447.777811111111</v>
      </c>
      <c r="Z28" s="12">
        <v>70836.666718518522</v>
      </c>
      <c r="AA28" s="12">
        <v>70464.814848148133</v>
      </c>
      <c r="AB28" s="12">
        <v>76555.189666666673</v>
      </c>
      <c r="AC28" s="12">
        <v>79295.956000000006</v>
      </c>
      <c r="AD28" s="12">
        <v>77956.785000000003</v>
      </c>
      <c r="AE28" s="12">
        <v>68856.808999999994</v>
      </c>
      <c r="AF28" s="12">
        <v>78284.054000000004</v>
      </c>
      <c r="AG28" s="12">
        <v>120153.77099999999</v>
      </c>
      <c r="AH28" s="12">
        <v>101235.046</v>
      </c>
      <c r="AI28" s="12">
        <v>150117.24799999999</v>
      </c>
      <c r="AJ28" s="12">
        <v>201797.76199999999</v>
      </c>
      <c r="AK28" s="12">
        <v>240789.94399999999</v>
      </c>
      <c r="AL28" s="12">
        <v>198524.359</v>
      </c>
      <c r="AM28" s="12">
        <v>186883.255</v>
      </c>
      <c r="AN28" s="12">
        <v>236810.03099999999</v>
      </c>
      <c r="AO28" s="12">
        <v>231152.37100000001</v>
      </c>
      <c r="AP28" s="12">
        <v>223089.674</v>
      </c>
      <c r="AQ28" s="12">
        <v>189046.06099999999</v>
      </c>
      <c r="AR28" s="12">
        <v>165734.53700000001</v>
      </c>
      <c r="AS28" s="12">
        <v>140323.44</v>
      </c>
      <c r="AT28" s="12">
        <v>148154.66800000001</v>
      </c>
      <c r="AU28" s="12">
        <v>162337.867</v>
      </c>
      <c r="AV28" s="12">
        <v>152227.10200000001</v>
      </c>
      <c r="AW28" s="12">
        <v>121410.558</v>
      </c>
      <c r="AX28" s="12">
        <v>147142.66800000001</v>
      </c>
      <c r="AY28" s="12">
        <v>218037.09299999999</v>
      </c>
      <c r="AZ28" s="12">
        <v>217582.193</v>
      </c>
      <c r="BA28" s="18"/>
      <c r="BB28" s="18"/>
    </row>
    <row r="29" spans="1:73" x14ac:dyDescent="0.25">
      <c r="A29" s="6" t="s">
        <v>16</v>
      </c>
      <c r="B29" s="14">
        <v>5044.5</v>
      </c>
      <c r="C29" s="14">
        <v>7394</v>
      </c>
      <c r="D29" s="14">
        <v>9382</v>
      </c>
      <c r="E29" s="14">
        <v>8532.5925925925912</v>
      </c>
      <c r="F29" s="14">
        <v>10294.814814814814</v>
      </c>
      <c r="G29" s="14">
        <v>10044.444444444443</v>
      </c>
      <c r="H29" s="14">
        <v>12796.296296296296</v>
      </c>
      <c r="I29" s="12">
        <v>16599.259259259259</v>
      </c>
      <c r="J29" s="12">
        <v>15686.296296296296</v>
      </c>
      <c r="K29" s="12">
        <v>16014.815185185184</v>
      </c>
      <c r="L29" s="12">
        <v>15719.259259259259</v>
      </c>
      <c r="M29" s="12">
        <v>14745.555555555555</v>
      </c>
      <c r="N29" s="12">
        <v>14471.85185185185</v>
      </c>
      <c r="O29" s="12">
        <v>16197.407407407407</v>
      </c>
      <c r="P29" s="12">
        <v>18816.296666666665</v>
      </c>
      <c r="Q29" s="12">
        <v>19433.703703703701</v>
      </c>
      <c r="R29" s="12">
        <v>24115.555555555555</v>
      </c>
      <c r="S29" s="12">
        <v>28245.185192592595</v>
      </c>
      <c r="T29" s="12">
        <v>33019.259262962965</v>
      </c>
      <c r="U29" s="12">
        <v>34062.962977777774</v>
      </c>
      <c r="V29" s="12">
        <v>31555.925948148149</v>
      </c>
      <c r="W29" s="12">
        <v>34204.444459259263</v>
      </c>
      <c r="X29" s="12">
        <v>36464.44445185185</v>
      </c>
      <c r="Y29" s="12">
        <v>38000.458518518513</v>
      </c>
      <c r="Z29" s="12">
        <v>42222.592611111111</v>
      </c>
      <c r="AA29" s="12">
        <v>47112.596296296288</v>
      </c>
      <c r="AB29" s="12">
        <v>46867.037114814819</v>
      </c>
      <c r="AC29" s="12">
        <v>48851.57</v>
      </c>
      <c r="AD29" s="12">
        <v>50865.843000000001</v>
      </c>
      <c r="AE29" s="12">
        <v>50118.169000000002</v>
      </c>
      <c r="AF29" s="12">
        <v>45403.247000000003</v>
      </c>
      <c r="AG29" s="12">
        <v>64461.34</v>
      </c>
      <c r="AH29" s="12">
        <v>73057.149000000005</v>
      </c>
      <c r="AI29" s="12">
        <v>88529.63</v>
      </c>
      <c r="AJ29" s="12">
        <v>99301.112999999998</v>
      </c>
      <c r="AK29" s="12">
        <v>101921.58100000001</v>
      </c>
      <c r="AL29" s="12">
        <v>107262.037</v>
      </c>
      <c r="AM29" s="12">
        <v>97978.914999999994</v>
      </c>
      <c r="AN29" s="12">
        <v>104051.378</v>
      </c>
      <c r="AO29" s="12">
        <v>103737.736</v>
      </c>
      <c r="AP29" s="12">
        <v>85630.436000000002</v>
      </c>
      <c r="AQ29" s="12">
        <v>83958.198999999993</v>
      </c>
      <c r="AR29" s="12">
        <v>83280.502999999997</v>
      </c>
      <c r="AS29" s="12">
        <v>78827.316999999995</v>
      </c>
      <c r="AT29" s="12">
        <v>76134.133000000002</v>
      </c>
      <c r="AU29" s="12">
        <v>87361.756999999998</v>
      </c>
      <c r="AV29" s="12">
        <v>73929.297000000006</v>
      </c>
      <c r="AW29" s="12">
        <v>58906.252999999997</v>
      </c>
      <c r="AX29" s="12">
        <v>60035.044000000002</v>
      </c>
      <c r="AY29" s="12">
        <v>66428.3</v>
      </c>
      <c r="AZ29" s="12">
        <v>69859.107999999993</v>
      </c>
      <c r="BA29" s="18"/>
      <c r="BB29" s="18"/>
    </row>
    <row r="30" spans="1:73" ht="15.6" thickBot="1" x14ac:dyDescent="0.3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73" ht="11.25" customHeight="1" x14ac:dyDescent="0.25">
      <c r="A31" s="10"/>
    </row>
    <row r="32" spans="1:73" x14ac:dyDescent="0.25">
      <c r="A32" t="s">
        <v>17</v>
      </c>
    </row>
    <row r="33" spans="1:54" x14ac:dyDescent="0.25">
      <c r="A33" s="10" t="s">
        <v>20</v>
      </c>
    </row>
    <row r="34" spans="1:54" ht="17.25" customHeight="1" x14ac:dyDescent="0.25">
      <c r="A34" s="10"/>
    </row>
    <row r="36" spans="1:54" x14ac:dyDescent="0.25">
      <c r="A36" s="4" t="s">
        <v>0</v>
      </c>
      <c r="B36" s="5">
        <v>1973</v>
      </c>
      <c r="C36" s="5">
        <v>1974</v>
      </c>
      <c r="D36" s="5">
        <v>1975</v>
      </c>
      <c r="E36" s="5">
        <v>1976</v>
      </c>
      <c r="F36" s="5">
        <v>1977</v>
      </c>
      <c r="G36" s="5">
        <v>1978</v>
      </c>
      <c r="H36" s="5">
        <v>1979</v>
      </c>
      <c r="I36" s="5">
        <v>1980</v>
      </c>
      <c r="J36" s="5">
        <v>1981</v>
      </c>
      <c r="K36" s="5">
        <v>1982</v>
      </c>
      <c r="L36" s="5">
        <v>1983</v>
      </c>
      <c r="M36" s="5">
        <v>1984</v>
      </c>
      <c r="N36" s="5">
        <v>1985</v>
      </c>
      <c r="O36" s="5">
        <v>1986</v>
      </c>
      <c r="P36" s="5">
        <v>1987</v>
      </c>
      <c r="Q36" s="5">
        <v>1988</v>
      </c>
      <c r="R36" s="5">
        <v>1989</v>
      </c>
      <c r="S36" s="5">
        <v>1990</v>
      </c>
      <c r="T36" s="5">
        <v>1991</v>
      </c>
      <c r="U36" s="5">
        <v>1992</v>
      </c>
      <c r="V36" s="5">
        <v>1993</v>
      </c>
      <c r="W36" s="5">
        <v>1994</v>
      </c>
      <c r="X36" s="5">
        <v>1995</v>
      </c>
      <c r="Y36" s="5">
        <v>1996</v>
      </c>
      <c r="Z36" s="5">
        <v>1997</v>
      </c>
      <c r="AA36" s="5">
        <v>1998</v>
      </c>
      <c r="AB36" s="5">
        <v>1999</v>
      </c>
      <c r="AC36" s="5">
        <v>2000</v>
      </c>
      <c r="AD36" s="5">
        <v>2001</v>
      </c>
      <c r="AE36" s="5">
        <v>2002</v>
      </c>
      <c r="AF36" s="5">
        <v>2003</v>
      </c>
      <c r="AG36" s="5">
        <v>2004</v>
      </c>
      <c r="AH36" s="5">
        <v>2005</v>
      </c>
      <c r="AI36" s="5">
        <v>2006</v>
      </c>
      <c r="AJ36" s="5">
        <v>2007</v>
      </c>
      <c r="AK36" s="5">
        <v>2008</v>
      </c>
      <c r="AL36" s="5">
        <v>2009</v>
      </c>
      <c r="AM36" s="5">
        <v>2010</v>
      </c>
      <c r="AN36" s="5">
        <v>2011</v>
      </c>
      <c r="AO36" s="5">
        <v>2012</v>
      </c>
      <c r="AP36" s="5">
        <v>2013</v>
      </c>
      <c r="AQ36" s="5">
        <v>2014</v>
      </c>
      <c r="AR36" s="5">
        <v>2015</v>
      </c>
      <c r="AS36" s="5">
        <v>2016</v>
      </c>
      <c r="AT36" s="5">
        <v>2017</v>
      </c>
      <c r="AU36" s="5">
        <v>2018</v>
      </c>
      <c r="AV36" s="5">
        <v>2019</v>
      </c>
      <c r="AW36" s="5">
        <v>2020</v>
      </c>
      <c r="AX36" s="5">
        <v>2021</v>
      </c>
      <c r="AY36" s="5">
        <v>2022</v>
      </c>
    </row>
    <row r="37" spans="1:54" x14ac:dyDescent="0.25">
      <c r="A37" s="6"/>
    </row>
    <row r="38" spans="1:54" x14ac:dyDescent="0.25">
      <c r="A38" s="2" t="s">
        <v>1</v>
      </c>
      <c r="B38" s="17">
        <f t="shared" ref="B38:AN38" si="12">+B7/B$7*100</f>
        <v>100</v>
      </c>
      <c r="C38" s="17">
        <f t="shared" si="12"/>
        <v>100</v>
      </c>
      <c r="D38" s="17">
        <f t="shared" si="12"/>
        <v>100</v>
      </c>
      <c r="E38" s="17">
        <f t="shared" si="12"/>
        <v>100</v>
      </c>
      <c r="F38" s="17">
        <f t="shared" si="12"/>
        <v>100</v>
      </c>
      <c r="G38" s="17">
        <f t="shared" si="12"/>
        <v>100</v>
      </c>
      <c r="H38" s="17">
        <f t="shared" si="12"/>
        <v>100</v>
      </c>
      <c r="I38" s="17">
        <f t="shared" si="12"/>
        <v>100</v>
      </c>
      <c r="J38" s="17">
        <f t="shared" si="12"/>
        <v>100</v>
      </c>
      <c r="K38" s="17">
        <f t="shared" si="12"/>
        <v>100</v>
      </c>
      <c r="L38" s="17">
        <f t="shared" si="12"/>
        <v>100</v>
      </c>
      <c r="M38" s="17">
        <f t="shared" si="12"/>
        <v>100</v>
      </c>
      <c r="N38" s="17">
        <f t="shared" si="12"/>
        <v>100</v>
      </c>
      <c r="O38" s="17">
        <f t="shared" si="12"/>
        <v>100</v>
      </c>
      <c r="P38" s="17">
        <f t="shared" si="12"/>
        <v>100</v>
      </c>
      <c r="Q38" s="17">
        <f t="shared" si="12"/>
        <v>100</v>
      </c>
      <c r="R38" s="17">
        <f t="shared" si="12"/>
        <v>100</v>
      </c>
      <c r="S38" s="17">
        <f t="shared" si="12"/>
        <v>100</v>
      </c>
      <c r="T38" s="17">
        <f t="shared" si="12"/>
        <v>100</v>
      </c>
      <c r="U38" s="17">
        <f t="shared" si="12"/>
        <v>100</v>
      </c>
      <c r="V38" s="17">
        <f t="shared" si="12"/>
        <v>100</v>
      </c>
      <c r="W38" s="17">
        <f t="shared" si="12"/>
        <v>100</v>
      </c>
      <c r="X38" s="17">
        <f t="shared" si="12"/>
        <v>100</v>
      </c>
      <c r="Y38" s="17">
        <f t="shared" si="12"/>
        <v>100</v>
      </c>
      <c r="Z38" s="17">
        <f t="shared" si="12"/>
        <v>100</v>
      </c>
      <c r="AA38" s="17">
        <f t="shared" si="12"/>
        <v>100</v>
      </c>
      <c r="AB38" s="17">
        <f t="shared" si="12"/>
        <v>100</v>
      </c>
      <c r="AC38" s="17">
        <f t="shared" si="12"/>
        <v>100</v>
      </c>
      <c r="AD38" s="17">
        <f t="shared" si="12"/>
        <v>100</v>
      </c>
      <c r="AE38" s="17">
        <f t="shared" si="12"/>
        <v>100</v>
      </c>
      <c r="AF38" s="17">
        <f t="shared" si="12"/>
        <v>100</v>
      </c>
      <c r="AG38" s="17">
        <f t="shared" si="12"/>
        <v>100</v>
      </c>
      <c r="AH38" s="17">
        <f t="shared" si="12"/>
        <v>100</v>
      </c>
      <c r="AI38" s="17">
        <f t="shared" si="12"/>
        <v>100</v>
      </c>
      <c r="AJ38" s="17">
        <f t="shared" si="12"/>
        <v>100</v>
      </c>
      <c r="AK38" s="17">
        <f t="shared" si="12"/>
        <v>100</v>
      </c>
      <c r="AL38" s="17">
        <f t="shared" si="12"/>
        <v>100</v>
      </c>
      <c r="AM38" s="17">
        <f t="shared" si="12"/>
        <v>100</v>
      </c>
      <c r="AN38" s="17">
        <f t="shared" si="12"/>
        <v>100</v>
      </c>
      <c r="AO38" s="17">
        <f t="shared" ref="AO38:AY38" si="13">+AO7/AO$7*100</f>
        <v>100</v>
      </c>
      <c r="AP38" s="17">
        <f t="shared" si="13"/>
        <v>100</v>
      </c>
      <c r="AQ38" s="17">
        <f t="shared" si="13"/>
        <v>100</v>
      </c>
      <c r="AR38" s="17">
        <f t="shared" si="13"/>
        <v>100</v>
      </c>
      <c r="AS38" s="17">
        <f t="shared" si="13"/>
        <v>100</v>
      </c>
      <c r="AT38" s="17">
        <f t="shared" si="13"/>
        <v>100</v>
      </c>
      <c r="AU38" s="17">
        <f t="shared" si="13"/>
        <v>100</v>
      </c>
      <c r="AV38" s="17">
        <f t="shared" si="13"/>
        <v>100</v>
      </c>
      <c r="AW38" s="17">
        <f t="shared" si="13"/>
        <v>100</v>
      </c>
      <c r="AX38" s="17">
        <f t="shared" si="13"/>
        <v>100</v>
      </c>
      <c r="AY38" s="17">
        <f t="shared" si="13"/>
        <v>100</v>
      </c>
      <c r="BA38" s="17"/>
      <c r="BB38" s="17"/>
    </row>
    <row r="39" spans="1:54" x14ac:dyDescent="0.25">
      <c r="A39" s="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BA39" s="17"/>
      <c r="BB39" s="17"/>
    </row>
    <row r="40" spans="1:54" ht="15.6" x14ac:dyDescent="0.3">
      <c r="A40" s="2" t="s">
        <v>2</v>
      </c>
      <c r="B40" s="17">
        <f t="shared" ref="B40:AN40" si="14">+B9/B$7*100</f>
        <v>77.199811117107402</v>
      </c>
      <c r="C40" s="17">
        <f t="shared" si="14"/>
        <v>82.320290833508835</v>
      </c>
      <c r="D40" s="17">
        <f t="shared" si="14"/>
        <v>81.958150746647974</v>
      </c>
      <c r="E40" s="17">
        <f t="shared" si="14"/>
        <v>84.42975710577582</v>
      </c>
      <c r="F40" s="17">
        <f t="shared" si="14"/>
        <v>81.250216597932919</v>
      </c>
      <c r="G40" s="17">
        <f t="shared" si="14"/>
        <v>80.996211640595263</v>
      </c>
      <c r="H40" s="17">
        <f t="shared" si="14"/>
        <v>84.772486231245594</v>
      </c>
      <c r="I40" s="17">
        <f t="shared" si="14"/>
        <v>74.781095066506637</v>
      </c>
      <c r="J40" s="17">
        <f t="shared" si="14"/>
        <v>79.057760758693107</v>
      </c>
      <c r="K40" s="17">
        <f t="shared" si="14"/>
        <v>80.357539155290397</v>
      </c>
      <c r="L40" s="17">
        <f t="shared" si="14"/>
        <v>79.271133411611984</v>
      </c>
      <c r="M40" s="17">
        <f t="shared" si="14"/>
        <v>76.085499667301619</v>
      </c>
      <c r="N40" s="17">
        <f t="shared" si="14"/>
        <v>72.825135755187773</v>
      </c>
      <c r="O40" s="17">
        <f t="shared" si="14"/>
        <v>62.702707956556679</v>
      </c>
      <c r="P40" s="17">
        <f t="shared" si="14"/>
        <v>60.094651639105315</v>
      </c>
      <c r="Q40" s="17">
        <f t="shared" si="14"/>
        <v>58.809861366159566</v>
      </c>
      <c r="R40" s="17">
        <f t="shared" si="14"/>
        <v>63.399957377214044</v>
      </c>
      <c r="S40" s="17">
        <f t="shared" si="14"/>
        <v>60.223328306319587</v>
      </c>
      <c r="T40" s="17">
        <f t="shared" si="14"/>
        <v>59.209022885115992</v>
      </c>
      <c r="U40" s="17">
        <f t="shared" si="14"/>
        <v>56.672120719955011</v>
      </c>
      <c r="V40" s="17">
        <f t="shared" si="14"/>
        <v>63.287076782339099</v>
      </c>
      <c r="W40" s="17">
        <f t="shared" si="14"/>
        <v>66.425501533046628</v>
      </c>
      <c r="X40" s="17">
        <f t="shared" si="14"/>
        <v>70.75394216342805</v>
      </c>
      <c r="Y40" s="17">
        <f t="shared" si="14"/>
        <v>72.594639978515914</v>
      </c>
      <c r="Z40" s="17">
        <f t="shared" si="14"/>
        <v>75.637301738100476</v>
      </c>
      <c r="AA40" s="17">
        <f t="shared" si="14"/>
        <v>77.094499494128442</v>
      </c>
      <c r="AB40" s="17">
        <f t="shared" si="14"/>
        <v>72.83298436323436</v>
      </c>
      <c r="AC40" s="17">
        <f t="shared" si="14"/>
        <v>74.844741700164334</v>
      </c>
      <c r="AD40" s="17">
        <f t="shared" si="14"/>
        <v>77.369979967417279</v>
      </c>
      <c r="AE40" s="17">
        <f t="shared" si="14"/>
        <v>76.753006528633222</v>
      </c>
      <c r="AF40" s="17">
        <f t="shared" si="14"/>
        <v>81.334743769713512</v>
      </c>
      <c r="AG40" s="17">
        <f t="shared" si="14"/>
        <v>79.435039500741667</v>
      </c>
      <c r="AH40" s="17">
        <f t="shared" si="14"/>
        <v>80.345137315866481</v>
      </c>
      <c r="AI40" s="17">
        <f t="shared" si="14"/>
        <v>77.089123787663027</v>
      </c>
      <c r="AJ40" s="17">
        <f t="shared" si="14"/>
        <v>76.793106799834135</v>
      </c>
      <c r="AK40" s="17">
        <f t="shared" si="14"/>
        <v>81.986532522219633</v>
      </c>
      <c r="AL40" s="17">
        <f t="shared" si="14"/>
        <v>76.10944037248224</v>
      </c>
      <c r="AM40" s="17">
        <f t="shared" si="14"/>
        <v>81.19534416273622</v>
      </c>
      <c r="AN40" s="17">
        <f t="shared" si="14"/>
        <v>82.320318075233388</v>
      </c>
      <c r="AO40" s="17">
        <f t="shared" ref="AO40:AY40" si="15">+AO9/AO$7*100</f>
        <v>81.387879912710076</v>
      </c>
      <c r="AP40" s="17">
        <f t="shared" si="15"/>
        <v>83.054177466976668</v>
      </c>
      <c r="AQ40" s="17">
        <f t="shared" si="15"/>
        <v>82.097486790245938</v>
      </c>
      <c r="AR40" s="17">
        <f t="shared" si="15"/>
        <v>77.935742238245538</v>
      </c>
      <c r="AS40" s="17">
        <f t="shared" si="15"/>
        <v>75.814595758353803</v>
      </c>
      <c r="AT40" s="17">
        <f t="shared" si="15"/>
        <v>76.100313755320428</v>
      </c>
      <c r="AU40" s="17">
        <f t="shared" si="15"/>
        <v>78.358919868266497</v>
      </c>
      <c r="AV40" s="17">
        <f t="shared" si="15"/>
        <v>79.484699573227417</v>
      </c>
      <c r="AW40" s="17">
        <f t="shared" si="15"/>
        <v>79.283153249589333</v>
      </c>
      <c r="AX40" s="17">
        <f t="shared" si="15"/>
        <v>79.68704696648166</v>
      </c>
      <c r="AY40" s="17">
        <f t="shared" si="15"/>
        <v>82.158215546425851</v>
      </c>
      <c r="BA40" s="19"/>
      <c r="BB40" s="19"/>
    </row>
    <row r="41" spans="1:54" x14ac:dyDescent="0.25">
      <c r="A41" s="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BA41" s="17"/>
      <c r="BB41" s="17"/>
    </row>
    <row r="42" spans="1:54" x14ac:dyDescent="0.25">
      <c r="A42" s="6" t="s">
        <v>3</v>
      </c>
      <c r="B42" s="17">
        <f t="shared" ref="B42:AN42" si="16">+B11/B$7*100</f>
        <v>14.457298974635727</v>
      </c>
      <c r="C42" s="17">
        <f t="shared" si="16"/>
        <v>14.229112087816917</v>
      </c>
      <c r="D42" s="17">
        <f t="shared" si="16"/>
        <v>11.804816437807574</v>
      </c>
      <c r="E42" s="17">
        <f t="shared" si="16"/>
        <v>14.408656985434979</v>
      </c>
      <c r="F42" s="17">
        <f t="shared" si="16"/>
        <v>15.969732271625803</v>
      </c>
      <c r="G42" s="17">
        <f t="shared" si="16"/>
        <v>15.007461920039637</v>
      </c>
      <c r="H42" s="17">
        <f t="shared" si="16"/>
        <v>17.536765734788744</v>
      </c>
      <c r="I42" s="17">
        <f t="shared" si="16"/>
        <v>19.076745628932322</v>
      </c>
      <c r="J42" s="17">
        <f t="shared" si="16"/>
        <v>15.216363138459563</v>
      </c>
      <c r="K42" s="17">
        <f t="shared" si="16"/>
        <v>14.249319421060413</v>
      </c>
      <c r="L42" s="17">
        <f t="shared" si="16"/>
        <v>15.047878818818964</v>
      </c>
      <c r="M42" s="17">
        <f t="shared" si="16"/>
        <v>17.34723784326216</v>
      </c>
      <c r="N42" s="17">
        <f t="shared" si="16"/>
        <v>20.914226548012095</v>
      </c>
      <c r="O42" s="17">
        <f t="shared" si="16"/>
        <v>20.964146818973568</v>
      </c>
      <c r="P42" s="17">
        <f t="shared" si="16"/>
        <v>22.030172339060268</v>
      </c>
      <c r="Q42" s="17">
        <f t="shared" si="16"/>
        <v>21.656288809323112</v>
      </c>
      <c r="R42" s="17">
        <f t="shared" si="16"/>
        <v>19.850724467634219</v>
      </c>
      <c r="S42" s="17">
        <f t="shared" si="16"/>
        <v>21.887818915449635</v>
      </c>
      <c r="T42" s="17">
        <f t="shared" si="16"/>
        <v>21.341130647666251</v>
      </c>
      <c r="U42" s="17">
        <f t="shared" si="16"/>
        <v>19.759470271273319</v>
      </c>
      <c r="V42" s="17">
        <f t="shared" si="16"/>
        <v>20.735797242529113</v>
      </c>
      <c r="W42" s="17">
        <f t="shared" si="16"/>
        <v>19.910130002234876</v>
      </c>
      <c r="X42" s="17">
        <f t="shared" si="16"/>
        <v>17.460134805520195</v>
      </c>
      <c r="Y42" s="17">
        <f t="shared" si="16"/>
        <v>15.776376259915711</v>
      </c>
      <c r="Z42" s="17">
        <f t="shared" si="16"/>
        <v>12.90213455225927</v>
      </c>
      <c r="AA42" s="17">
        <f t="shared" si="16"/>
        <v>16.888884828686081</v>
      </c>
      <c r="AB42" s="17">
        <f t="shared" si="16"/>
        <v>14.722477391374744</v>
      </c>
      <c r="AC42" s="17">
        <f t="shared" si="16"/>
        <v>17.918864185851053</v>
      </c>
      <c r="AD42" s="17">
        <f t="shared" si="16"/>
        <v>17.789666086478586</v>
      </c>
      <c r="AE42" s="17">
        <f t="shared" si="16"/>
        <v>14.384395292913005</v>
      </c>
      <c r="AF42" s="17">
        <f t="shared" si="16"/>
        <v>19.137971300925621</v>
      </c>
      <c r="AG42" s="17">
        <f t="shared" si="16"/>
        <v>20.842518996496317</v>
      </c>
      <c r="AH42" s="17">
        <f t="shared" si="16"/>
        <v>17.416200346017341</v>
      </c>
      <c r="AI42" s="17">
        <f t="shared" si="16"/>
        <v>18.875134086971958</v>
      </c>
      <c r="AJ42" s="17">
        <f t="shared" si="16"/>
        <v>5.9466219629734978</v>
      </c>
      <c r="AK42" s="17">
        <f t="shared" si="16"/>
        <v>12.654466309598671</v>
      </c>
      <c r="AL42" s="17">
        <f t="shared" si="16"/>
        <v>16.214380029064245</v>
      </c>
      <c r="AM42" s="17">
        <f t="shared" si="16"/>
        <v>18.666334218614988</v>
      </c>
      <c r="AN42" s="17">
        <f t="shared" si="16"/>
        <v>17.855693594301815</v>
      </c>
      <c r="AO42" s="17">
        <f t="shared" ref="AO42:AY42" si="17">+AO11/AO$7*100</f>
        <v>19.744959463343502</v>
      </c>
      <c r="AP42" s="17">
        <f t="shared" si="17"/>
        <v>17.308589335149076</v>
      </c>
      <c r="AQ42" s="17">
        <f t="shared" si="17"/>
        <v>17.16173777272579</v>
      </c>
      <c r="AR42" s="17">
        <f t="shared" si="17"/>
        <v>14.239299978182714</v>
      </c>
      <c r="AS42" s="17">
        <f t="shared" si="17"/>
        <v>13.29470125262519</v>
      </c>
      <c r="AT42" s="17">
        <f t="shared" si="17"/>
        <v>14.732223960159729</v>
      </c>
      <c r="AU42" s="17">
        <f t="shared" si="17"/>
        <v>12.00956934696484</v>
      </c>
      <c r="AV42" s="17">
        <f t="shared" si="17"/>
        <v>10.740078258478281</v>
      </c>
      <c r="AW42" s="17">
        <f t="shared" si="17"/>
        <v>12.035428474326986</v>
      </c>
      <c r="AX42" s="17">
        <f t="shared" si="17"/>
        <v>12.786613720114762</v>
      </c>
      <c r="AY42" s="17">
        <f t="shared" si="17"/>
        <v>14.469009164344163</v>
      </c>
      <c r="BA42" s="17"/>
      <c r="BB42" s="17"/>
    </row>
    <row r="43" spans="1:54" x14ac:dyDescent="0.25">
      <c r="A43" s="6" t="s">
        <v>4</v>
      </c>
      <c r="B43" s="17">
        <f t="shared" ref="B43:AN43" si="18">+B12/B$7*100</f>
        <v>25.608135456017266</v>
      </c>
      <c r="C43" s="17">
        <f t="shared" si="18"/>
        <v>27.161322450040053</v>
      </c>
      <c r="D43" s="17">
        <f t="shared" si="18"/>
        <v>24.547043828505856</v>
      </c>
      <c r="E43" s="17">
        <f t="shared" si="18"/>
        <v>28.667427566146987</v>
      </c>
      <c r="F43" s="17">
        <f t="shared" si="18"/>
        <v>29.161412778345003</v>
      </c>
      <c r="G43" s="17">
        <f t="shared" si="18"/>
        <v>26.341846568423087</v>
      </c>
      <c r="H43" s="17">
        <f t="shared" si="18"/>
        <v>27.309179587791427</v>
      </c>
      <c r="I43" s="17">
        <f t="shared" si="18"/>
        <v>17.966423237379018</v>
      </c>
      <c r="J43" s="17">
        <f t="shared" si="18"/>
        <v>23.855536680486559</v>
      </c>
      <c r="K43" s="17">
        <f t="shared" si="18"/>
        <v>20.125311370032346</v>
      </c>
      <c r="L43" s="17">
        <f t="shared" si="18"/>
        <v>15.688280811277957</v>
      </c>
      <c r="M43" s="17">
        <f t="shared" si="18"/>
        <v>19.009936803472971</v>
      </c>
      <c r="N43" s="17">
        <f t="shared" si="18"/>
        <v>18.724974311851064</v>
      </c>
      <c r="O43" s="17">
        <f t="shared" si="18"/>
        <v>11.043072592661863</v>
      </c>
      <c r="P43" s="17">
        <f t="shared" si="18"/>
        <v>4.0020274296472431</v>
      </c>
      <c r="Q43" s="17">
        <f t="shared" si="18"/>
        <v>3.8462864914903521</v>
      </c>
      <c r="R43" s="17">
        <f t="shared" si="18"/>
        <v>7.9703013367112288</v>
      </c>
      <c r="S43" s="17">
        <f t="shared" si="18"/>
        <v>4.9461637805221681</v>
      </c>
      <c r="T43" s="17">
        <f t="shared" si="18"/>
        <v>6.623600736804784</v>
      </c>
      <c r="U43" s="17">
        <f t="shared" si="18"/>
        <v>8.5704972884949875</v>
      </c>
      <c r="V43" s="17">
        <f t="shared" si="18"/>
        <v>10.398396202300708</v>
      </c>
      <c r="W43" s="17">
        <f t="shared" si="18"/>
        <v>11.154454976504208</v>
      </c>
      <c r="X43" s="17">
        <f t="shared" si="18"/>
        <v>0</v>
      </c>
      <c r="Y43" s="17">
        <f t="shared" si="18"/>
        <v>0</v>
      </c>
      <c r="Z43" s="17">
        <f t="shared" si="18"/>
        <v>11.084244607694789</v>
      </c>
      <c r="AA43" s="17">
        <f t="shared" si="18"/>
        <v>10.034967623238703</v>
      </c>
      <c r="AB43" s="17">
        <f t="shared" si="18"/>
        <v>7.2022885676091901</v>
      </c>
      <c r="AC43" s="17">
        <f t="shared" si="18"/>
        <v>7.6339006956137432</v>
      </c>
      <c r="AD43" s="17">
        <f t="shared" si="18"/>
        <v>8.727827953587223</v>
      </c>
      <c r="AE43" s="17">
        <f t="shared" si="18"/>
        <v>10.70523764664849</v>
      </c>
      <c r="AF43" s="17">
        <f t="shared" si="18"/>
        <v>14.354368210525545</v>
      </c>
      <c r="AG43" s="17">
        <f t="shared" si="18"/>
        <v>11.047281042977609</v>
      </c>
      <c r="AH43" s="17">
        <f t="shared" si="18"/>
        <v>13.025234043113343</v>
      </c>
      <c r="AI43" s="17">
        <f t="shared" si="18"/>
        <v>13.628996679912126</v>
      </c>
      <c r="AJ43" s="17">
        <f t="shared" si="18"/>
        <v>11.294587095125921</v>
      </c>
      <c r="AK43" s="17">
        <f t="shared" si="18"/>
        <v>10.96815592314984</v>
      </c>
      <c r="AL43" s="17">
        <f t="shared" si="18"/>
        <v>14.109341503674559</v>
      </c>
      <c r="AM43" s="17">
        <f t="shared" si="18"/>
        <v>16.680526497227774</v>
      </c>
      <c r="AN43" s="17">
        <f t="shared" si="18"/>
        <v>16.161663575163526</v>
      </c>
      <c r="AO43" s="17">
        <f t="shared" ref="AO43:AY43" si="19">+AO12/AO$7*100</f>
        <v>15.21314944729253</v>
      </c>
      <c r="AP43" s="17">
        <f t="shared" si="19"/>
        <v>16.209322444977818</v>
      </c>
      <c r="AQ43" s="17">
        <f t="shared" si="19"/>
        <v>18.900765524155183</v>
      </c>
      <c r="AR43" s="17">
        <f t="shared" si="19"/>
        <v>19.747331312745533</v>
      </c>
      <c r="AS43" s="17">
        <f t="shared" si="19"/>
        <v>23.651206327511463</v>
      </c>
      <c r="AT43" s="17">
        <f t="shared" si="19"/>
        <v>26.950442905732363</v>
      </c>
      <c r="AU43" s="17">
        <f t="shared" si="19"/>
        <v>35.521387486679032</v>
      </c>
      <c r="AV43" s="17">
        <f t="shared" si="19"/>
        <v>42.644570357198496</v>
      </c>
      <c r="AW43" s="17">
        <f t="shared" si="19"/>
        <v>30.577942421470372</v>
      </c>
      <c r="AX43" s="17">
        <f t="shared" si="19"/>
        <v>38.520663627683341</v>
      </c>
      <c r="AY43" s="17">
        <f t="shared" si="19"/>
        <v>36.638230802235569</v>
      </c>
      <c r="BA43" s="17"/>
      <c r="BB43" s="17"/>
    </row>
    <row r="44" spans="1:54" x14ac:dyDescent="0.25">
      <c r="A44" s="6" t="s">
        <v>5</v>
      </c>
      <c r="B44" s="17">
        <f t="shared" ref="B44:AN44" si="20">+B13/B$7*100</f>
        <v>23.253845116028064</v>
      </c>
      <c r="C44" s="17">
        <f t="shared" si="20"/>
        <v>28.773543126066564</v>
      </c>
      <c r="D44" s="17">
        <f t="shared" si="20"/>
        <v>31.573005152217608</v>
      </c>
      <c r="E44" s="17">
        <f t="shared" si="20"/>
        <v>22.431424608892272</v>
      </c>
      <c r="F44" s="17">
        <f t="shared" si="20"/>
        <v>15.207707420845122</v>
      </c>
      <c r="G44" s="17">
        <f t="shared" si="20"/>
        <v>16.813065308415958</v>
      </c>
      <c r="H44" s="17">
        <f t="shared" si="20"/>
        <v>14.820651539292218</v>
      </c>
      <c r="I44" s="17">
        <f t="shared" si="20"/>
        <v>16.382657054416878</v>
      </c>
      <c r="J44" s="17">
        <f t="shared" si="20"/>
        <v>18.667922082605688</v>
      </c>
      <c r="K44" s="17">
        <f t="shared" si="20"/>
        <v>16.050970938023276</v>
      </c>
      <c r="L44" s="17">
        <f t="shared" si="20"/>
        <v>13.463319646725058</v>
      </c>
      <c r="M44" s="17">
        <f t="shared" si="20"/>
        <v>8.2515504630438077</v>
      </c>
      <c r="N44" s="17">
        <f t="shared" si="20"/>
        <v>10.047767255296842</v>
      </c>
      <c r="O44" s="17">
        <f t="shared" si="20"/>
        <v>10.655347632528773</v>
      </c>
      <c r="P44" s="17">
        <f t="shared" si="20"/>
        <v>18.133503384265701</v>
      </c>
      <c r="Q44" s="17">
        <f t="shared" si="20"/>
        <v>14.879737634168977</v>
      </c>
      <c r="R44" s="17">
        <f t="shared" si="20"/>
        <v>19.566812015155833</v>
      </c>
      <c r="S44" s="17">
        <f t="shared" si="20"/>
        <v>17.539967067854022</v>
      </c>
      <c r="T44" s="17">
        <f t="shared" si="20"/>
        <v>14.174338837862985</v>
      </c>
      <c r="U44" s="17">
        <f t="shared" si="20"/>
        <v>13.334410790557161</v>
      </c>
      <c r="V44" s="17">
        <f t="shared" si="20"/>
        <v>22.101308396332868</v>
      </c>
      <c r="W44" s="17">
        <f t="shared" si="20"/>
        <v>25.099439232177339</v>
      </c>
      <c r="X44" s="17">
        <f t="shared" si="20"/>
        <v>35.413890522214089</v>
      </c>
      <c r="Y44" s="17">
        <f t="shared" si="20"/>
        <v>36.504106803500022</v>
      </c>
      <c r="Z44" s="17">
        <f t="shared" si="20"/>
        <v>32.940062217603952</v>
      </c>
      <c r="AA44" s="17">
        <f t="shared" si="20"/>
        <v>32.199215895962205</v>
      </c>
      <c r="AB44" s="17">
        <f t="shared" si="20"/>
        <v>33.132537131760117</v>
      </c>
      <c r="AC44" s="17">
        <f t="shared" si="20"/>
        <v>31.129287652114101</v>
      </c>
      <c r="AD44" s="17">
        <f t="shared" si="20"/>
        <v>35.335366266272473</v>
      </c>
      <c r="AE44" s="17">
        <f t="shared" si="20"/>
        <v>35.991534527503163</v>
      </c>
      <c r="AF44" s="17">
        <f t="shared" si="20"/>
        <v>31.537410737547251</v>
      </c>
      <c r="AG44" s="17">
        <f t="shared" si="20"/>
        <v>33.266413786392782</v>
      </c>
      <c r="AH44" s="17">
        <f t="shared" si="20"/>
        <v>35.721022127346856</v>
      </c>
      <c r="AI44" s="17">
        <f t="shared" si="20"/>
        <v>29.520660101626977</v>
      </c>
      <c r="AJ44" s="17">
        <f t="shared" si="20"/>
        <v>46.025702501309034</v>
      </c>
      <c r="AK44" s="17">
        <f t="shared" si="20"/>
        <v>46.403030660598695</v>
      </c>
      <c r="AL44" s="17">
        <f t="shared" si="20"/>
        <v>28.369244983830725</v>
      </c>
      <c r="AM44" s="17">
        <f t="shared" si="20"/>
        <v>29.305368012135911</v>
      </c>
      <c r="AN44" s="17">
        <f t="shared" si="20"/>
        <v>30.248916646330649</v>
      </c>
      <c r="AO44" s="17">
        <f t="shared" ref="AO44:AY44" si="21">+AO13/AO$7*100</f>
        <v>27.511704899121863</v>
      </c>
      <c r="AP44" s="17">
        <f t="shared" si="21"/>
        <v>27.696782541521415</v>
      </c>
      <c r="AQ44" s="17">
        <f t="shared" si="21"/>
        <v>26.517154324675481</v>
      </c>
      <c r="AR44" s="17">
        <f t="shared" si="21"/>
        <v>24.929595029512591</v>
      </c>
      <c r="AS44" s="17">
        <f t="shared" si="21"/>
        <v>21.160527867603498</v>
      </c>
      <c r="AT44" s="17">
        <f t="shared" si="21"/>
        <v>19.613492780159454</v>
      </c>
      <c r="AU44" s="17">
        <f t="shared" si="21"/>
        <v>17.301974143810433</v>
      </c>
      <c r="AV44" s="17">
        <f t="shared" si="21"/>
        <v>11.239571722888066</v>
      </c>
      <c r="AW44" s="17">
        <f t="shared" si="21"/>
        <v>11.800145891077955</v>
      </c>
      <c r="AX44" s="17">
        <f t="shared" si="21"/>
        <v>12.225539952943297</v>
      </c>
      <c r="AY44" s="17">
        <f t="shared" si="21"/>
        <v>17.424940883398865</v>
      </c>
      <c r="BA44" s="17"/>
      <c r="BB44" s="17"/>
    </row>
    <row r="45" spans="1:54" x14ac:dyDescent="0.25">
      <c r="A45" s="11" t="s">
        <v>18</v>
      </c>
      <c r="B45" s="17">
        <f t="shared" ref="B45:AN45" si="22">+B14/B$7*100</f>
        <v>0</v>
      </c>
      <c r="C45" s="17">
        <f t="shared" si="22"/>
        <v>0</v>
      </c>
      <c r="D45" s="17">
        <f t="shared" si="22"/>
        <v>0</v>
      </c>
      <c r="E45" s="17">
        <f t="shared" si="22"/>
        <v>0</v>
      </c>
      <c r="F45" s="17">
        <f t="shared" si="22"/>
        <v>0</v>
      </c>
      <c r="G45" s="17">
        <f t="shared" si="22"/>
        <v>0</v>
      </c>
      <c r="H45" s="17">
        <f t="shared" si="22"/>
        <v>0</v>
      </c>
      <c r="I45" s="17">
        <f t="shared" si="22"/>
        <v>0</v>
      </c>
      <c r="J45" s="17">
        <f t="shared" si="22"/>
        <v>0</v>
      </c>
      <c r="K45" s="17">
        <f t="shared" si="22"/>
        <v>0</v>
      </c>
      <c r="L45" s="17">
        <f t="shared" si="22"/>
        <v>0</v>
      </c>
      <c r="M45" s="17">
        <f t="shared" si="22"/>
        <v>0</v>
      </c>
      <c r="N45" s="17">
        <f t="shared" si="22"/>
        <v>0</v>
      </c>
      <c r="O45" s="17">
        <f t="shared" si="22"/>
        <v>0</v>
      </c>
      <c r="P45" s="17">
        <f t="shared" si="22"/>
        <v>0</v>
      </c>
      <c r="Q45" s="17">
        <f t="shared" si="22"/>
        <v>0</v>
      </c>
      <c r="R45" s="17">
        <f t="shared" si="22"/>
        <v>0</v>
      </c>
      <c r="S45" s="17">
        <f t="shared" si="22"/>
        <v>0</v>
      </c>
      <c r="T45" s="17">
        <f t="shared" si="22"/>
        <v>0</v>
      </c>
      <c r="U45" s="17">
        <f t="shared" si="22"/>
        <v>0</v>
      </c>
      <c r="V45" s="17">
        <f t="shared" si="22"/>
        <v>0</v>
      </c>
      <c r="W45" s="17">
        <f t="shared" si="22"/>
        <v>0</v>
      </c>
      <c r="X45" s="17">
        <f t="shared" si="22"/>
        <v>6.8897146662781985</v>
      </c>
      <c r="Y45" s="17">
        <f t="shared" si="22"/>
        <v>9.5842073919177686</v>
      </c>
      <c r="Z45" s="17">
        <f t="shared" si="22"/>
        <v>8.4890141559295529</v>
      </c>
      <c r="AA45" s="17">
        <f t="shared" si="22"/>
        <v>7.0540947660350035</v>
      </c>
      <c r="AB45" s="17">
        <f t="shared" si="22"/>
        <v>6.0144825088503033</v>
      </c>
      <c r="AC45" s="17">
        <f t="shared" si="22"/>
        <v>8.3497169363458479</v>
      </c>
      <c r="AD45" s="17">
        <f t="shared" si="22"/>
        <v>7.3799177777948328</v>
      </c>
      <c r="AE45" s="17">
        <f t="shared" si="22"/>
        <v>8.7974516962368234</v>
      </c>
      <c r="AF45" s="17">
        <f t="shared" si="22"/>
        <v>10.85023061824149</v>
      </c>
      <c r="AG45" s="17">
        <f t="shared" si="22"/>
        <v>8.8932426520197971</v>
      </c>
      <c r="AH45" s="17">
        <f t="shared" si="22"/>
        <v>9.9393085101649188</v>
      </c>
      <c r="AI45" s="17">
        <f t="shared" si="22"/>
        <v>10.789497040302908</v>
      </c>
      <c r="AJ45" s="17">
        <f t="shared" si="22"/>
        <v>8.9926967018494235</v>
      </c>
      <c r="AK45" s="17">
        <f t="shared" si="22"/>
        <v>8.4846070300471457</v>
      </c>
      <c r="AL45" s="17">
        <f t="shared" si="22"/>
        <v>12.708450069376426</v>
      </c>
      <c r="AM45" s="17">
        <f t="shared" si="22"/>
        <v>12.701758207872283</v>
      </c>
      <c r="AN45" s="17">
        <f t="shared" si="22"/>
        <v>13.875403606845055</v>
      </c>
      <c r="AO45" s="17">
        <f t="shared" ref="AO45:AY45" si="23">+AO14/AO$7*100</f>
        <v>11.952522650409788</v>
      </c>
      <c r="AP45" s="17">
        <f t="shared" si="23"/>
        <v>16.666328142283156</v>
      </c>
      <c r="AQ45" s="17">
        <f t="shared" si="23"/>
        <v>12.916599686172079</v>
      </c>
      <c r="AR45" s="17">
        <f t="shared" si="23"/>
        <v>12.388039742094309</v>
      </c>
      <c r="AS45" s="17">
        <f t="shared" si="23"/>
        <v>12.408015621564227</v>
      </c>
      <c r="AT45" s="17">
        <f t="shared" si="23"/>
        <v>9.4375626080129145</v>
      </c>
      <c r="AU45" s="17">
        <f t="shared" si="23"/>
        <v>9.508043556883278</v>
      </c>
      <c r="AV45" s="17">
        <f t="shared" si="23"/>
        <v>10.618849403131961</v>
      </c>
      <c r="AW45" s="17">
        <f t="shared" si="23"/>
        <v>20.318730550752946</v>
      </c>
      <c r="AX45" s="17">
        <f t="shared" si="23"/>
        <v>11.928611440212926</v>
      </c>
      <c r="AY45" s="17">
        <f t="shared" si="23"/>
        <v>10.247623501139298</v>
      </c>
      <c r="BA45" s="17"/>
      <c r="BB45" s="17"/>
    </row>
    <row r="46" spans="1:54" x14ac:dyDescent="0.25">
      <c r="A46" s="6" t="s">
        <v>6</v>
      </c>
      <c r="B46" s="17">
        <f t="shared" ref="B46:AN46" si="24">+B15/B$7*100</f>
        <v>13.880531570426335</v>
      </c>
      <c r="C46" s="17">
        <f t="shared" si="24"/>
        <v>12.156313169585301</v>
      </c>
      <c r="D46" s="17">
        <f t="shared" si="24"/>
        <v>14.033285328116937</v>
      </c>
      <c r="E46" s="17">
        <f t="shared" si="24"/>
        <v>18.922247945301581</v>
      </c>
      <c r="F46" s="17">
        <f t="shared" si="24"/>
        <v>20.911364127116997</v>
      </c>
      <c r="G46" s="17">
        <f t="shared" si="24"/>
        <v>22.83383784371658</v>
      </c>
      <c r="H46" s="17">
        <f t="shared" si="24"/>
        <v>25.105889369373198</v>
      </c>
      <c r="I46" s="17">
        <f t="shared" si="24"/>
        <v>21.355269145778415</v>
      </c>
      <c r="J46" s="17">
        <f t="shared" si="24"/>
        <v>21.317938857141304</v>
      </c>
      <c r="K46" s="17">
        <f t="shared" si="24"/>
        <v>29.931937426174365</v>
      </c>
      <c r="L46" s="17">
        <f t="shared" si="24"/>
        <v>35.071654134789995</v>
      </c>
      <c r="M46" s="17">
        <f t="shared" si="24"/>
        <v>31.476774557522667</v>
      </c>
      <c r="N46" s="17">
        <f t="shared" si="24"/>
        <v>23.138167640027788</v>
      </c>
      <c r="O46" s="17">
        <f t="shared" si="24"/>
        <v>20.040140912392481</v>
      </c>
      <c r="P46" s="17">
        <f t="shared" si="24"/>
        <v>15.928948486132095</v>
      </c>
      <c r="Q46" s="17">
        <f t="shared" si="24"/>
        <v>18.427548431177115</v>
      </c>
      <c r="R46" s="17">
        <f t="shared" si="24"/>
        <v>16.012119557712769</v>
      </c>
      <c r="S46" s="17">
        <f t="shared" si="24"/>
        <v>15.849378542493767</v>
      </c>
      <c r="T46" s="17">
        <f t="shared" si="24"/>
        <v>17.069952662781976</v>
      </c>
      <c r="U46" s="17">
        <f t="shared" si="24"/>
        <v>15.007742369629536</v>
      </c>
      <c r="V46" s="17">
        <f t="shared" si="24"/>
        <v>10.051574941176415</v>
      </c>
      <c r="W46" s="17">
        <f t="shared" si="24"/>
        <v>10.261477322130212</v>
      </c>
      <c r="X46" s="17">
        <f t="shared" si="24"/>
        <v>10.990202169415566</v>
      </c>
      <c r="Y46" s="17">
        <f t="shared" si="24"/>
        <v>10.72994952318242</v>
      </c>
      <c r="Z46" s="17">
        <f t="shared" si="24"/>
        <v>10.221846204612918</v>
      </c>
      <c r="AA46" s="17">
        <f t="shared" si="24"/>
        <v>10.917336380206454</v>
      </c>
      <c r="AB46" s="17">
        <f t="shared" si="24"/>
        <v>11.761198763640012</v>
      </c>
      <c r="AC46" s="17">
        <f t="shared" si="24"/>
        <v>9.8129722302396019</v>
      </c>
      <c r="AD46" s="17">
        <f t="shared" si="24"/>
        <v>8.1372018832841633</v>
      </c>
      <c r="AE46" s="17">
        <f t="shared" si="24"/>
        <v>6.8743873653317422</v>
      </c>
      <c r="AF46" s="17">
        <f t="shared" si="24"/>
        <v>5.4547629024736093</v>
      </c>
      <c r="AG46" s="17">
        <f t="shared" si="24"/>
        <v>5.3855830228551564</v>
      </c>
      <c r="AH46" s="17">
        <f t="shared" si="24"/>
        <v>4.243372289224018</v>
      </c>
      <c r="AI46" s="17">
        <f t="shared" si="24"/>
        <v>4.2748358788490526</v>
      </c>
      <c r="AJ46" s="17">
        <f t="shared" si="24"/>
        <v>4.5334985385762545</v>
      </c>
      <c r="AK46" s="17">
        <f t="shared" si="24"/>
        <v>3.4762725988252647</v>
      </c>
      <c r="AL46" s="17">
        <f t="shared" si="24"/>
        <v>4.7080237865362777</v>
      </c>
      <c r="AM46" s="17">
        <f t="shared" si="24"/>
        <v>3.8413572268852549</v>
      </c>
      <c r="AN46" s="17">
        <f t="shared" si="24"/>
        <v>4.1786406525923505</v>
      </c>
      <c r="AO46" s="17">
        <f t="shared" ref="AO46:AY46" si="25">+AO15/AO$7*100</f>
        <v>6.9655434525423869</v>
      </c>
      <c r="AP46" s="17">
        <f t="shared" si="25"/>
        <v>5.1731550030452231</v>
      </c>
      <c r="AQ46" s="17">
        <f t="shared" si="25"/>
        <v>6.6012294825173958</v>
      </c>
      <c r="AR46" s="17">
        <f t="shared" si="25"/>
        <v>6.6314761757104064</v>
      </c>
      <c r="AS46" s="17">
        <f t="shared" si="25"/>
        <v>5.3001446890494144</v>
      </c>
      <c r="AT46" s="17">
        <f t="shared" si="25"/>
        <v>5.3665915012559759</v>
      </c>
      <c r="AU46" s="17">
        <f t="shared" si="25"/>
        <v>4.0179453339289211</v>
      </c>
      <c r="AV46" s="17">
        <f t="shared" si="25"/>
        <v>4.2416298315306102</v>
      </c>
      <c r="AW46" s="17">
        <f t="shared" si="25"/>
        <v>4.5509059119610642</v>
      </c>
      <c r="AX46" s="17">
        <f t="shared" si="25"/>
        <v>4.2256182255273318</v>
      </c>
      <c r="AY46" s="17">
        <f t="shared" si="25"/>
        <v>3.3784111953079621</v>
      </c>
      <c r="BA46" s="17"/>
      <c r="BB46" s="17"/>
    </row>
    <row r="47" spans="1:54" x14ac:dyDescent="0.25">
      <c r="A47" s="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BA47" s="17"/>
      <c r="BB47" s="17"/>
    </row>
    <row r="48" spans="1:54" x14ac:dyDescent="0.25">
      <c r="A48" s="2" t="s">
        <v>7</v>
      </c>
      <c r="B48" s="17">
        <f t="shared" ref="B48:AN48" si="26">+B17/B$7*100</f>
        <v>22.800188882892606</v>
      </c>
      <c r="C48" s="17">
        <f t="shared" si="26"/>
        <v>17.679709166491161</v>
      </c>
      <c r="D48" s="17">
        <f t="shared" si="26"/>
        <v>18.041849253352023</v>
      </c>
      <c r="E48" s="17">
        <f t="shared" si="26"/>
        <v>15.57024289422418</v>
      </c>
      <c r="F48" s="17">
        <f t="shared" si="26"/>
        <v>18.749783402067077</v>
      </c>
      <c r="G48" s="17">
        <f t="shared" si="26"/>
        <v>19.003788359404737</v>
      </c>
      <c r="H48" s="17">
        <f t="shared" si="26"/>
        <v>15.227513768754408</v>
      </c>
      <c r="I48" s="17">
        <f t="shared" si="26"/>
        <v>25.218904933493363</v>
      </c>
      <c r="J48" s="17">
        <f t="shared" si="26"/>
        <v>20.942239241306883</v>
      </c>
      <c r="K48" s="17">
        <f t="shared" si="26"/>
        <v>19.642460844709593</v>
      </c>
      <c r="L48" s="17">
        <f t="shared" si="26"/>
        <v>20.728866588388016</v>
      </c>
      <c r="M48" s="17">
        <f t="shared" si="26"/>
        <v>23.914500332698392</v>
      </c>
      <c r="N48" s="17">
        <f t="shared" si="26"/>
        <v>27.17486424481222</v>
      </c>
      <c r="O48" s="17">
        <f t="shared" si="26"/>
        <v>37.297292043443328</v>
      </c>
      <c r="P48" s="17">
        <f t="shared" si="26"/>
        <v>39.905348360894692</v>
      </c>
      <c r="Q48" s="17">
        <f t="shared" si="26"/>
        <v>41.190138633840441</v>
      </c>
      <c r="R48" s="17">
        <f t="shared" si="26"/>
        <v>36.600042622785956</v>
      </c>
      <c r="S48" s="17">
        <f t="shared" si="26"/>
        <v>39.776671693680413</v>
      </c>
      <c r="T48" s="17">
        <f t="shared" si="26"/>
        <v>40.790977114884001</v>
      </c>
      <c r="U48" s="17">
        <f t="shared" si="26"/>
        <v>43.327879280044982</v>
      </c>
      <c r="V48" s="17">
        <f t="shared" si="26"/>
        <v>36.712923217660901</v>
      </c>
      <c r="W48" s="17">
        <f t="shared" si="26"/>
        <v>33.574498466953372</v>
      </c>
      <c r="X48" s="17">
        <f t="shared" si="26"/>
        <v>29.246057836571953</v>
      </c>
      <c r="Y48" s="17">
        <f t="shared" si="26"/>
        <v>27.405360021484075</v>
      </c>
      <c r="Z48" s="17">
        <f t="shared" si="26"/>
        <v>24.362698261899517</v>
      </c>
      <c r="AA48" s="17">
        <f t="shared" si="26"/>
        <v>22.905500505871558</v>
      </c>
      <c r="AB48" s="17">
        <f t="shared" si="26"/>
        <v>27.16701563676564</v>
      </c>
      <c r="AC48" s="17">
        <f t="shared" si="26"/>
        <v>25.155258299835655</v>
      </c>
      <c r="AD48" s="17">
        <f t="shared" si="26"/>
        <v>22.630020032582728</v>
      </c>
      <c r="AE48" s="17">
        <f t="shared" si="26"/>
        <v>23.246993471366785</v>
      </c>
      <c r="AF48" s="17">
        <f t="shared" si="26"/>
        <v>18.665256230286495</v>
      </c>
      <c r="AG48" s="17">
        <f t="shared" si="26"/>
        <v>20.564960499258333</v>
      </c>
      <c r="AH48" s="17">
        <f t="shared" si="26"/>
        <v>19.654862684133516</v>
      </c>
      <c r="AI48" s="17">
        <f t="shared" si="26"/>
        <v>22.910876212336973</v>
      </c>
      <c r="AJ48" s="17">
        <f t="shared" si="26"/>
        <v>23.206893200165869</v>
      </c>
      <c r="AK48" s="17">
        <f t="shared" si="26"/>
        <v>18.013467477780367</v>
      </c>
      <c r="AL48" s="17">
        <f t="shared" si="26"/>
        <v>23.89055962751776</v>
      </c>
      <c r="AM48" s="17">
        <f t="shared" si="26"/>
        <v>18.804655837263791</v>
      </c>
      <c r="AN48" s="17">
        <f t="shared" si="26"/>
        <v>17.679681924766616</v>
      </c>
      <c r="AO48" s="17">
        <f t="shared" ref="AO48:AY48" si="27">+AO17/AO$7*100</f>
        <v>18.612120087289924</v>
      </c>
      <c r="AP48" s="17">
        <f t="shared" si="27"/>
        <v>16.945822533023328</v>
      </c>
      <c r="AQ48" s="17">
        <f t="shared" si="27"/>
        <v>17.902513209754069</v>
      </c>
      <c r="AR48" s="17">
        <f t="shared" si="27"/>
        <v>22.064257761754451</v>
      </c>
      <c r="AS48" s="17">
        <f t="shared" si="27"/>
        <v>24.185404241646207</v>
      </c>
      <c r="AT48" s="17">
        <f t="shared" si="27"/>
        <v>23.899686244679565</v>
      </c>
      <c r="AU48" s="17">
        <f t="shared" si="27"/>
        <v>21.641080131733496</v>
      </c>
      <c r="AV48" s="17">
        <f t="shared" si="27"/>
        <v>20.515300426772587</v>
      </c>
      <c r="AW48" s="17">
        <f t="shared" si="27"/>
        <v>20.716846750410681</v>
      </c>
      <c r="AX48" s="17">
        <f t="shared" si="27"/>
        <v>20.312953033518344</v>
      </c>
      <c r="AY48" s="17">
        <f t="shared" si="27"/>
        <v>17.841784453574146</v>
      </c>
      <c r="BA48" s="17"/>
      <c r="BB48" s="17"/>
    </row>
    <row r="49" spans="1:54" x14ac:dyDescent="0.25">
      <c r="A49" s="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BA49" s="17"/>
      <c r="BB49" s="17"/>
    </row>
    <row r="50" spans="1:54" x14ac:dyDescent="0.25">
      <c r="A50" s="6" t="s">
        <v>8</v>
      </c>
      <c r="B50" s="17">
        <f t="shared" ref="B50:AN50" si="28">+B19/B$7*100</f>
        <v>2.3080814894765247</v>
      </c>
      <c r="C50" s="17">
        <f t="shared" si="28"/>
        <v>1.4872347000434989</v>
      </c>
      <c r="D50" s="17">
        <f t="shared" si="28"/>
        <v>1.0310596317204095</v>
      </c>
      <c r="E50" s="17">
        <f t="shared" si="28"/>
        <v>0.7402580582492837</v>
      </c>
      <c r="F50" s="17">
        <f t="shared" si="28"/>
        <v>0.73669955400819476</v>
      </c>
      <c r="G50" s="17">
        <f t="shared" si="28"/>
        <v>0.67562097071422955</v>
      </c>
      <c r="H50" s="17">
        <f t="shared" si="28"/>
        <v>0</v>
      </c>
      <c r="I50" s="17">
        <f t="shared" si="28"/>
        <v>0.45764580166109431</v>
      </c>
      <c r="J50" s="17">
        <f t="shared" si="28"/>
        <v>0.52396145532772886</v>
      </c>
      <c r="K50" s="17">
        <f t="shared" si="28"/>
        <v>0.41378853696862922</v>
      </c>
      <c r="L50" s="17">
        <f t="shared" si="28"/>
        <v>0.37880058636055336</v>
      </c>
      <c r="M50" s="17">
        <f t="shared" si="28"/>
        <v>0.43684874299186377</v>
      </c>
      <c r="N50" s="17">
        <f t="shared" si="28"/>
        <v>0.53855324695574636</v>
      </c>
      <c r="O50" s="17">
        <f t="shared" si="28"/>
        <v>0.87641867776983728</v>
      </c>
      <c r="P50" s="17">
        <f t="shared" si="28"/>
        <v>1.0407139294366707</v>
      </c>
      <c r="Q50" s="17">
        <f t="shared" si="28"/>
        <v>2.2345768648970541</v>
      </c>
      <c r="R50" s="17">
        <f t="shared" si="28"/>
        <v>2.2006607330001726</v>
      </c>
      <c r="S50" s="17">
        <f t="shared" si="28"/>
        <v>2.5973506599495706</v>
      </c>
      <c r="T50" s="17">
        <f t="shared" si="28"/>
        <v>0</v>
      </c>
      <c r="U50" s="17">
        <f t="shared" si="28"/>
        <v>2.1411020361756572</v>
      </c>
      <c r="V50" s="17">
        <f t="shared" si="28"/>
        <v>2.0740478267688687</v>
      </c>
      <c r="W50" s="17">
        <f t="shared" si="28"/>
        <v>1.8900309723032849</v>
      </c>
      <c r="X50" s="17">
        <f t="shared" si="28"/>
        <v>1.8020251264210501</v>
      </c>
      <c r="Y50" s="17">
        <f t="shared" si="28"/>
        <v>1.3553662232634498</v>
      </c>
      <c r="Z50" s="17">
        <f t="shared" si="28"/>
        <v>1.1509662000542229</v>
      </c>
      <c r="AA50" s="17">
        <f t="shared" si="28"/>
        <v>1.1106410983826824</v>
      </c>
      <c r="AB50" s="17">
        <f t="shared" si="28"/>
        <v>1.1744816772016331</v>
      </c>
      <c r="AC50" s="17">
        <f t="shared" si="28"/>
        <v>1.0798159091928792</v>
      </c>
      <c r="AD50" s="17">
        <f t="shared" si="28"/>
        <v>1.7563697805845042</v>
      </c>
      <c r="AE50" s="17">
        <f t="shared" si="28"/>
        <v>1.3689684468807823</v>
      </c>
      <c r="AF50" s="17">
        <f t="shared" si="28"/>
        <v>0.99141126691120218</v>
      </c>
      <c r="AG50" s="17">
        <f t="shared" si="28"/>
        <v>0.76159144397591505</v>
      </c>
      <c r="AH50" s="17">
        <f t="shared" si="28"/>
        <v>0.58361313317268315</v>
      </c>
      <c r="AI50" s="17">
        <f t="shared" si="28"/>
        <v>0.58804860084878041</v>
      </c>
      <c r="AJ50" s="17">
        <f t="shared" si="28"/>
        <v>0.54409736711171075</v>
      </c>
      <c r="AK50" s="17">
        <f t="shared" si="28"/>
        <v>0.3896576401066757</v>
      </c>
      <c r="AL50" s="17">
        <f t="shared" si="28"/>
        <v>0.56016397013080377</v>
      </c>
      <c r="AM50" s="17">
        <f t="shared" si="28"/>
        <v>0.52820368516083871</v>
      </c>
      <c r="AN50" s="17">
        <f t="shared" si="28"/>
        <v>0.58515926150846764</v>
      </c>
      <c r="AO50" s="17">
        <f t="shared" ref="AO50:AY50" si="29">+AO19/AO$7*100</f>
        <v>0.88063367637038326</v>
      </c>
      <c r="AP50" s="17">
        <f t="shared" si="29"/>
        <v>0.8756633664700163</v>
      </c>
      <c r="AQ50" s="17">
        <f t="shared" si="29"/>
        <v>0.97951683984620896</v>
      </c>
      <c r="AR50" s="17">
        <f t="shared" si="29"/>
        <v>1.087971797820273</v>
      </c>
      <c r="AS50" s="17">
        <f t="shared" si="29"/>
        <v>1.2225304947360334</v>
      </c>
      <c r="AT50" s="17">
        <f t="shared" si="29"/>
        <v>1.0955321207301703</v>
      </c>
      <c r="AU50" s="17">
        <f t="shared" si="29"/>
        <v>0.91752225251184294</v>
      </c>
      <c r="AV50" s="17">
        <f t="shared" si="29"/>
        <v>0.89286878883096454</v>
      </c>
      <c r="AW50" s="17">
        <f t="shared" si="29"/>
        <v>1.0356928932861882</v>
      </c>
      <c r="AX50" s="17">
        <f t="shared" si="29"/>
        <v>1.1583093460674689</v>
      </c>
      <c r="AY50" s="17">
        <f t="shared" si="29"/>
        <v>0.79962566102574717</v>
      </c>
      <c r="BA50" s="17"/>
      <c r="BB50" s="17"/>
    </row>
    <row r="51" spans="1:54" x14ac:dyDescent="0.25">
      <c r="A51" s="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BA51" s="17"/>
      <c r="BB51" s="17"/>
    </row>
    <row r="52" spans="1:54" x14ac:dyDescent="0.25">
      <c r="A52" s="2" t="s">
        <v>9</v>
      </c>
      <c r="B52" s="17">
        <f t="shared" ref="B52:AN52" si="30">+B21/B$7*100</f>
        <v>20.492107393416081</v>
      </c>
      <c r="C52" s="17">
        <f t="shared" si="30"/>
        <v>16.192474466447663</v>
      </c>
      <c r="D52" s="17">
        <f t="shared" si="30"/>
        <v>17.010789621631613</v>
      </c>
      <c r="E52" s="17">
        <f t="shared" si="30"/>
        <v>14.829984835974896</v>
      </c>
      <c r="F52" s="17">
        <f t="shared" si="30"/>
        <v>18.013083848058884</v>
      </c>
      <c r="G52" s="17">
        <f t="shared" si="30"/>
        <v>18.32816738869051</v>
      </c>
      <c r="H52" s="17">
        <f t="shared" si="30"/>
        <v>15.227513768754408</v>
      </c>
      <c r="I52" s="17">
        <f t="shared" si="30"/>
        <v>24.761259131832269</v>
      </c>
      <c r="J52" s="17">
        <f t="shared" si="30"/>
        <v>20.418277785979154</v>
      </c>
      <c r="K52" s="17">
        <f t="shared" si="30"/>
        <v>19.228672307740961</v>
      </c>
      <c r="L52" s="17">
        <f t="shared" si="30"/>
        <v>20.350066002027464</v>
      </c>
      <c r="M52" s="17">
        <f t="shared" si="30"/>
        <v>23.477651589706529</v>
      </c>
      <c r="N52" s="17">
        <f t="shared" si="30"/>
        <v>26.636310997856476</v>
      </c>
      <c r="O52" s="17">
        <f t="shared" si="30"/>
        <v>36.420873365673486</v>
      </c>
      <c r="P52" s="17">
        <f t="shared" si="30"/>
        <v>38.864634431458022</v>
      </c>
      <c r="Q52" s="17">
        <f t="shared" si="30"/>
        <v>38.955561768943383</v>
      </c>
      <c r="R52" s="17">
        <f t="shared" si="30"/>
        <v>34.399381889785779</v>
      </c>
      <c r="S52" s="17">
        <f t="shared" si="30"/>
        <v>37.179321033730837</v>
      </c>
      <c r="T52" s="17">
        <f t="shared" si="30"/>
        <v>40.790977114884001</v>
      </c>
      <c r="U52" s="17">
        <f t="shared" si="30"/>
        <v>41.186777243869329</v>
      </c>
      <c r="V52" s="17">
        <f t="shared" si="30"/>
        <v>34.638875390892025</v>
      </c>
      <c r="W52" s="17">
        <f t="shared" si="30"/>
        <v>31.684467494650086</v>
      </c>
      <c r="X52" s="17">
        <f t="shared" si="30"/>
        <v>27.444032710150907</v>
      </c>
      <c r="Y52" s="17">
        <f t="shared" si="30"/>
        <v>26.049993798220626</v>
      </c>
      <c r="Z52" s="17">
        <f t="shared" si="30"/>
        <v>23.211732061845293</v>
      </c>
      <c r="AA52" s="17">
        <f t="shared" si="30"/>
        <v>21.794859407488875</v>
      </c>
      <c r="AB52" s="17">
        <f t="shared" si="30"/>
        <v>25.992533959564007</v>
      </c>
      <c r="AC52" s="17">
        <f t="shared" si="30"/>
        <v>24.075442390642774</v>
      </c>
      <c r="AD52" s="17">
        <f t="shared" si="30"/>
        <v>20.873650251998225</v>
      </c>
      <c r="AE52" s="17">
        <f t="shared" si="30"/>
        <v>21.878025024486004</v>
      </c>
      <c r="AF52" s="17">
        <f t="shared" si="30"/>
        <v>17.673844963375291</v>
      </c>
      <c r="AG52" s="17">
        <f t="shared" si="30"/>
        <v>19.80336905528242</v>
      </c>
      <c r="AH52" s="17">
        <f t="shared" si="30"/>
        <v>19.071249550960832</v>
      </c>
      <c r="AI52" s="17">
        <f t="shared" si="30"/>
        <v>22.32282761148819</v>
      </c>
      <c r="AJ52" s="17">
        <f t="shared" si="30"/>
        <v>22.662795833054155</v>
      </c>
      <c r="AK52" s="17">
        <f t="shared" si="30"/>
        <v>17.623809837673694</v>
      </c>
      <c r="AL52" s="17">
        <f t="shared" si="30"/>
        <v>23.330395657386958</v>
      </c>
      <c r="AM52" s="17">
        <f t="shared" si="30"/>
        <v>18.276452152102955</v>
      </c>
      <c r="AN52" s="17">
        <f t="shared" si="30"/>
        <v>17.094522663258147</v>
      </c>
      <c r="AO52" s="17">
        <f t="shared" ref="AO52:AY52" si="31">+AO21/AO$7*100</f>
        <v>17.73148641091954</v>
      </c>
      <c r="AP52" s="17">
        <f t="shared" si="31"/>
        <v>16.070159166553314</v>
      </c>
      <c r="AQ52" s="17">
        <f t="shared" si="31"/>
        <v>16.92299636990786</v>
      </c>
      <c r="AR52" s="17">
        <f t="shared" si="31"/>
        <v>20.976285963934181</v>
      </c>
      <c r="AS52" s="17">
        <f t="shared" si="31"/>
        <v>22.962873746910176</v>
      </c>
      <c r="AT52" s="17">
        <f t="shared" si="31"/>
        <v>22.804154123949395</v>
      </c>
      <c r="AU52" s="17">
        <f t="shared" si="31"/>
        <v>20.723557879221651</v>
      </c>
      <c r="AV52" s="17">
        <f t="shared" si="31"/>
        <v>19.622431637941624</v>
      </c>
      <c r="AW52" s="17">
        <f t="shared" si="31"/>
        <v>19.681153857124492</v>
      </c>
      <c r="AX52" s="17">
        <f t="shared" si="31"/>
        <v>19.154643687450871</v>
      </c>
      <c r="AY52" s="17">
        <f t="shared" si="31"/>
        <v>17.042158792548399</v>
      </c>
      <c r="BA52" s="17"/>
      <c r="BB52" s="17"/>
    </row>
    <row r="53" spans="1:54" x14ac:dyDescent="0.25">
      <c r="A53" s="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BA53" s="17"/>
      <c r="BB53" s="17"/>
    </row>
    <row r="54" spans="1:54" x14ac:dyDescent="0.25">
      <c r="A54" s="6" t="s">
        <v>10</v>
      </c>
      <c r="B54" s="17">
        <f t="shared" ref="B54:AN54" si="32">+B23/B$7*100</f>
        <v>2.7003507825148407</v>
      </c>
      <c r="C54" s="17">
        <f t="shared" si="32"/>
        <v>2.2414807787315203</v>
      </c>
      <c r="D54" s="17">
        <f t="shared" si="32"/>
        <v>3.6193366038491459</v>
      </c>
      <c r="E54" s="17">
        <f t="shared" si="32"/>
        <v>0</v>
      </c>
      <c r="F54" s="17">
        <f t="shared" si="32"/>
        <v>1.6774676835884079</v>
      </c>
      <c r="G54" s="17">
        <f t="shared" si="32"/>
        <v>1.9072305098877991</v>
      </c>
      <c r="H54" s="17">
        <f t="shared" si="32"/>
        <v>0</v>
      </c>
      <c r="I54" s="17">
        <f t="shared" si="32"/>
        <v>8.2295483275174419</v>
      </c>
      <c r="J54" s="17">
        <f t="shared" si="32"/>
        <v>5.8532759316638403</v>
      </c>
      <c r="K54" s="17">
        <f t="shared" si="32"/>
        <v>4.9711743481338635</v>
      </c>
      <c r="L54" s="17">
        <f t="shared" si="32"/>
        <v>5.8277237687522332</v>
      </c>
      <c r="M54" s="17">
        <f t="shared" si="32"/>
        <v>6.6768689268153896</v>
      </c>
      <c r="N54" s="17">
        <f t="shared" si="32"/>
        <v>7.3225021176845724</v>
      </c>
      <c r="O54" s="17">
        <f t="shared" si="32"/>
        <v>7.1552206553781961</v>
      </c>
      <c r="P54" s="17">
        <f t="shared" si="32"/>
        <v>7.601186831668624</v>
      </c>
      <c r="Q54" s="17">
        <f t="shared" si="32"/>
        <v>8.2882433603808323</v>
      </c>
      <c r="R54" s="17">
        <f t="shared" si="32"/>
        <v>6.0137238985322279</v>
      </c>
      <c r="S54" s="17">
        <f t="shared" si="32"/>
        <v>6.8690712196124979</v>
      </c>
      <c r="T54" s="17">
        <f t="shared" si="32"/>
        <v>5.6437902896538965</v>
      </c>
      <c r="U54" s="17">
        <f t="shared" si="32"/>
        <v>6.8146982355341041</v>
      </c>
      <c r="V54" s="17">
        <f t="shared" si="32"/>
        <v>0</v>
      </c>
      <c r="W54" s="17">
        <f t="shared" si="32"/>
        <v>0</v>
      </c>
      <c r="X54" s="17">
        <f t="shared" si="32"/>
        <v>0</v>
      </c>
      <c r="Y54" s="17">
        <f t="shared" si="32"/>
        <v>0</v>
      </c>
      <c r="Z54" s="17">
        <f t="shared" si="32"/>
        <v>0</v>
      </c>
      <c r="AA54" s="17">
        <f t="shared" si="32"/>
        <v>0</v>
      </c>
      <c r="AB54" s="17">
        <f t="shared" si="32"/>
        <v>4.0054930257229282</v>
      </c>
      <c r="AC54" s="17">
        <f t="shared" si="32"/>
        <v>3.2651987711122281</v>
      </c>
      <c r="AD54" s="17">
        <f t="shared" si="32"/>
        <v>0</v>
      </c>
      <c r="AE54" s="17">
        <f t="shared" si="32"/>
        <v>0</v>
      </c>
      <c r="AF54" s="17">
        <f t="shared" si="32"/>
        <v>0</v>
      </c>
      <c r="AG54" s="17">
        <f t="shared" si="32"/>
        <v>0</v>
      </c>
      <c r="AH54" s="17">
        <f t="shared" si="32"/>
        <v>3.3602390461255385</v>
      </c>
      <c r="AI54" s="17">
        <f t="shared" si="32"/>
        <v>3.7194569405677105</v>
      </c>
      <c r="AJ54" s="17">
        <f t="shared" si="32"/>
        <v>1.8856673502243786</v>
      </c>
      <c r="AK54" s="17">
        <f t="shared" si="32"/>
        <v>0.81985169423025772</v>
      </c>
      <c r="AL54" s="17">
        <f t="shared" si="32"/>
        <v>2.2566172650415255</v>
      </c>
      <c r="AM54" s="17">
        <f t="shared" si="32"/>
        <v>1.4094820462899935</v>
      </c>
      <c r="AN54" s="17">
        <f t="shared" si="32"/>
        <v>1.2780497086283751</v>
      </c>
      <c r="AO54" s="17">
        <f t="shared" ref="AO54:AY54" si="33">+AO23/AO$7*100</f>
        <v>1.4400624122992283</v>
      </c>
      <c r="AP54" s="17">
        <f t="shared" si="33"/>
        <v>1.1977338512317672</v>
      </c>
      <c r="AQ54" s="17">
        <f t="shared" si="33"/>
        <v>1.4244884654897549</v>
      </c>
      <c r="AR54" s="17">
        <f t="shared" si="33"/>
        <v>1.8777773823472237</v>
      </c>
      <c r="AS54" s="17">
        <f t="shared" si="33"/>
        <v>1.894936192270076</v>
      </c>
      <c r="AT54" s="17">
        <f t="shared" si="33"/>
        <v>2.517304732749297</v>
      </c>
      <c r="AU54" s="17">
        <f t="shared" si="33"/>
        <v>2.1396278350533575</v>
      </c>
      <c r="AV54" s="17">
        <f t="shared" si="33"/>
        <v>2.0332202853406858</v>
      </c>
      <c r="AW54" s="17">
        <f t="shared" si="33"/>
        <v>2.3501676234073683</v>
      </c>
      <c r="AX54" s="17">
        <f t="shared" si="33"/>
        <v>2.2359313354587509</v>
      </c>
      <c r="AY54" s="17">
        <f t="shared" si="33"/>
        <v>1.6307468779107139</v>
      </c>
      <c r="BA54" s="17"/>
      <c r="BB54" s="17"/>
    </row>
    <row r="55" spans="1:54" x14ac:dyDescent="0.25">
      <c r="A55" s="6" t="s">
        <v>11</v>
      </c>
      <c r="B55" s="17">
        <f t="shared" ref="B55:AN55" si="34">+B24/B$7*100</f>
        <v>2.1461818672423099</v>
      </c>
      <c r="C55" s="17">
        <f t="shared" si="34"/>
        <v>1.9149426147066175</v>
      </c>
      <c r="D55" s="17">
        <f t="shared" si="34"/>
        <v>2.1847250995402279</v>
      </c>
      <c r="E55" s="17">
        <f t="shared" si="34"/>
        <v>2.397238096779938</v>
      </c>
      <c r="F55" s="17">
        <f t="shared" si="34"/>
        <v>2.4318949453373464</v>
      </c>
      <c r="G55" s="17">
        <f t="shared" si="34"/>
        <v>2.6647815500250744</v>
      </c>
      <c r="H55" s="17">
        <f t="shared" si="34"/>
        <v>1.6054459320049834</v>
      </c>
      <c r="I55" s="17">
        <f t="shared" si="34"/>
        <v>2.4441545295286708</v>
      </c>
      <c r="J55" s="17">
        <f t="shared" si="34"/>
        <v>2.2320361806824893</v>
      </c>
      <c r="K55" s="17">
        <f t="shared" si="34"/>
        <v>2.266068363362717</v>
      </c>
      <c r="L55" s="17">
        <f t="shared" si="34"/>
        <v>2.3966393663805361</v>
      </c>
      <c r="M55" s="17">
        <f t="shared" si="34"/>
        <v>2.7179117073671222</v>
      </c>
      <c r="N55" s="17">
        <f t="shared" si="34"/>
        <v>3.2431452280485682</v>
      </c>
      <c r="O55" s="17">
        <f t="shared" si="34"/>
        <v>4.752065600410206</v>
      </c>
      <c r="P55" s="17">
        <f t="shared" si="34"/>
        <v>6.1785626685227326</v>
      </c>
      <c r="Q55" s="17">
        <f t="shared" si="34"/>
        <v>6.161468644126642</v>
      </c>
      <c r="R55" s="17">
        <f t="shared" si="34"/>
        <v>4.5603188248243409</v>
      </c>
      <c r="S55" s="17">
        <f t="shared" si="34"/>
        <v>5.0173331992705714</v>
      </c>
      <c r="T55" s="17">
        <f t="shared" si="34"/>
        <v>5.5157730274379455</v>
      </c>
      <c r="U55" s="17">
        <f t="shared" si="34"/>
        <v>5.3055459327763046</v>
      </c>
      <c r="V55" s="17">
        <f t="shared" si="34"/>
        <v>4.5979845216518642</v>
      </c>
      <c r="W55" s="17">
        <f t="shared" si="34"/>
        <v>4.7660051371868715</v>
      </c>
      <c r="X55" s="17">
        <f t="shared" si="34"/>
        <v>4.4551009703663063</v>
      </c>
      <c r="Y55" s="17">
        <f t="shared" si="34"/>
        <v>4.0749914075031253</v>
      </c>
      <c r="Z55" s="17">
        <f t="shared" si="34"/>
        <v>3.6205834028169037</v>
      </c>
      <c r="AA55" s="17">
        <f t="shared" si="34"/>
        <v>1.2852172695216106</v>
      </c>
      <c r="AB55" s="17">
        <f t="shared" si="34"/>
        <v>2.9943436985841343</v>
      </c>
      <c r="AC55" s="17">
        <f t="shared" si="34"/>
        <v>3.0947068351204248</v>
      </c>
      <c r="AD55" s="17">
        <f t="shared" si="34"/>
        <v>2.9732956603385046</v>
      </c>
      <c r="AE55" s="17">
        <f t="shared" si="34"/>
        <v>3.2137056186433104</v>
      </c>
      <c r="AF55" s="17">
        <f t="shared" si="34"/>
        <v>2.5755839411522556</v>
      </c>
      <c r="AG55" s="17">
        <f t="shared" si="34"/>
        <v>2.5549797885683163</v>
      </c>
      <c r="AH55" s="17">
        <f t="shared" si="34"/>
        <v>2.2378625198128321</v>
      </c>
      <c r="AI55" s="17">
        <f t="shared" si="34"/>
        <v>2.3572669677003137</v>
      </c>
      <c r="AJ55" s="17">
        <f t="shared" si="34"/>
        <v>2.4222218192688207</v>
      </c>
      <c r="AK55" s="17">
        <f t="shared" si="34"/>
        <v>2.0347864680928489</v>
      </c>
      <c r="AL55" s="17">
        <f t="shared" si="34"/>
        <v>2.1681449049546284</v>
      </c>
      <c r="AM55" s="17">
        <f t="shared" si="34"/>
        <v>1.860043189936057</v>
      </c>
      <c r="AN55" s="17">
        <f t="shared" si="34"/>
        <v>2.0279146070806138</v>
      </c>
      <c r="AO55" s="17">
        <f t="shared" ref="AO55:AY55" si="35">+AO24/AO$7*100</f>
        <v>1.9515407272890497</v>
      </c>
      <c r="AP55" s="17">
        <f t="shared" si="35"/>
        <v>1.7939555623807428</v>
      </c>
      <c r="AQ55" s="17">
        <f t="shared" si="35"/>
        <v>2.2886525049950519</v>
      </c>
      <c r="AR55" s="17">
        <f t="shared" si="35"/>
        <v>2.5595305363727703</v>
      </c>
      <c r="AS55" s="17">
        <f t="shared" si="35"/>
        <v>2.6316228434840374</v>
      </c>
      <c r="AT55" s="17">
        <f t="shared" si="35"/>
        <v>2.5305713192151869</v>
      </c>
      <c r="AU55" s="17">
        <f t="shared" si="35"/>
        <v>2.9358860115577388</v>
      </c>
      <c r="AV55" s="17">
        <f t="shared" si="35"/>
        <v>2.6989146106033264</v>
      </c>
      <c r="AW55" s="17">
        <f t="shared" si="35"/>
        <v>2.2090982539183179</v>
      </c>
      <c r="AX55" s="17">
        <f t="shared" si="35"/>
        <v>1.9729853697651536</v>
      </c>
      <c r="AY55" s="17">
        <f t="shared" si="35"/>
        <v>2.4102968126017079</v>
      </c>
      <c r="BA55" s="17"/>
      <c r="BB55" s="17"/>
    </row>
    <row r="56" spans="1:54" x14ac:dyDescent="0.25">
      <c r="A56" s="6" t="s">
        <v>12</v>
      </c>
      <c r="B56" s="17">
        <f t="shared" ref="B56:AN56" si="36">+B25/B$7*100</f>
        <v>3.8926740420939021</v>
      </c>
      <c r="C56" s="17">
        <f t="shared" si="36"/>
        <v>2.4959797817961373</v>
      </c>
      <c r="D56" s="17">
        <f t="shared" si="36"/>
        <v>2.7980623349018461</v>
      </c>
      <c r="E56" s="17">
        <f t="shared" si="36"/>
        <v>3.1342582849001923</v>
      </c>
      <c r="F56" s="17">
        <f t="shared" si="36"/>
        <v>3.5066205657404717</v>
      </c>
      <c r="G56" s="17">
        <f t="shared" si="36"/>
        <v>3.5106672225343942</v>
      </c>
      <c r="H56" s="17">
        <f t="shared" si="36"/>
        <v>3.3949256096419398</v>
      </c>
      <c r="I56" s="17">
        <f t="shared" si="36"/>
        <v>3.1532220792469512</v>
      </c>
      <c r="J56" s="17">
        <f t="shared" si="36"/>
        <v>2.871945155602472</v>
      </c>
      <c r="K56" s="17">
        <f t="shared" si="36"/>
        <v>2.9701254373564718</v>
      </c>
      <c r="L56" s="17">
        <f t="shared" si="36"/>
        <v>2.8196357854970571</v>
      </c>
      <c r="M56" s="17">
        <f t="shared" si="36"/>
        <v>3.0977151123464117</v>
      </c>
      <c r="N56" s="17">
        <f t="shared" si="36"/>
        <v>3.7110067914823097</v>
      </c>
      <c r="O56" s="17">
        <f t="shared" si="36"/>
        <v>6.037907042123444</v>
      </c>
      <c r="P56" s="17">
        <f t="shared" si="36"/>
        <v>5.5483482512239268</v>
      </c>
      <c r="Q56" s="17">
        <f t="shared" si="36"/>
        <v>5.1403052501369144</v>
      </c>
      <c r="R56" s="17">
        <f t="shared" si="36"/>
        <v>4.8705712012042923</v>
      </c>
      <c r="S56" s="17">
        <f t="shared" si="36"/>
        <v>5.146415721689185</v>
      </c>
      <c r="T56" s="17">
        <f t="shared" si="36"/>
        <v>5.8070744487980948</v>
      </c>
      <c r="U56" s="17">
        <f t="shared" si="36"/>
        <v>5.757315895124953</v>
      </c>
      <c r="V56" s="17">
        <f t="shared" si="36"/>
        <v>7.5211982948135692</v>
      </c>
      <c r="W56" s="17">
        <f t="shared" si="36"/>
        <v>5.753132833753396</v>
      </c>
      <c r="X56" s="17">
        <f t="shared" si="36"/>
        <v>4.9867200814812414</v>
      </c>
      <c r="Y56" s="17">
        <f t="shared" si="36"/>
        <v>5.1376030435896807</v>
      </c>
      <c r="Z56" s="17">
        <f t="shared" si="36"/>
        <v>4.882514071561701</v>
      </c>
      <c r="AA56" s="17">
        <f t="shared" si="36"/>
        <v>5.7675633338255592</v>
      </c>
      <c r="AB56" s="17">
        <f t="shared" si="36"/>
        <v>5.0142518503305737</v>
      </c>
      <c r="AC56" s="17">
        <f t="shared" si="36"/>
        <v>4.5007293755156654</v>
      </c>
      <c r="AD56" s="17">
        <f t="shared" si="36"/>
        <v>4.3561441755971888</v>
      </c>
      <c r="AE56" s="17">
        <f t="shared" si="36"/>
        <v>4.8605922132419055</v>
      </c>
      <c r="AF56" s="17">
        <f t="shared" si="36"/>
        <v>4.0598000888663082</v>
      </c>
      <c r="AG56" s="17">
        <f t="shared" si="36"/>
        <v>3.8598930787646988</v>
      </c>
      <c r="AH56" s="17">
        <f t="shared" si="36"/>
        <v>3.8484391555536677</v>
      </c>
      <c r="AI56" s="17">
        <f t="shared" si="36"/>
        <v>3.2314595829346571</v>
      </c>
      <c r="AJ56" s="17">
        <f t="shared" si="36"/>
        <v>4.5777380214896661</v>
      </c>
      <c r="AK56" s="17">
        <f t="shared" si="36"/>
        <v>3.1755283157060354</v>
      </c>
      <c r="AL56" s="17">
        <f t="shared" si="36"/>
        <v>3.843274360443079</v>
      </c>
      <c r="AM56" s="17">
        <f t="shared" si="36"/>
        <v>3.5836674031493696</v>
      </c>
      <c r="AN56" s="17">
        <f t="shared" si="36"/>
        <v>2.6288670769374138</v>
      </c>
      <c r="AO56" s="17">
        <f t="shared" ref="AO56:AY56" si="37">+AO25/AO$7*100</f>
        <v>2.5886541875787037</v>
      </c>
      <c r="AP56" s="17">
        <f t="shared" si="37"/>
        <v>3.1038879474074603</v>
      </c>
      <c r="AQ56" s="17">
        <f t="shared" si="37"/>
        <v>2.5902055231101455</v>
      </c>
      <c r="AR56" s="17">
        <f t="shared" si="37"/>
        <v>4.1595969972217954</v>
      </c>
      <c r="AS56" s="17">
        <f t="shared" si="37"/>
        <v>6.78062902588385</v>
      </c>
      <c r="AT56" s="17">
        <f t="shared" si="37"/>
        <v>5.834751665982516</v>
      </c>
      <c r="AU56" s="17">
        <f t="shared" si="37"/>
        <v>5.0881884578922367</v>
      </c>
      <c r="AV56" s="17">
        <f t="shared" si="37"/>
        <v>4.9318444264230736</v>
      </c>
      <c r="AW56" s="17">
        <f t="shared" si="37"/>
        <v>5.002600545720254</v>
      </c>
      <c r="AX56" s="17">
        <f t="shared" si="37"/>
        <v>4.6480902413297187</v>
      </c>
      <c r="AY56" s="17">
        <f t="shared" si="37"/>
        <v>3.8162011394351851</v>
      </c>
      <c r="BA56" s="17"/>
      <c r="BB56" s="17"/>
    </row>
    <row r="57" spans="1:54" x14ac:dyDescent="0.25">
      <c r="A57" s="6" t="s">
        <v>13</v>
      </c>
      <c r="B57" s="17">
        <f t="shared" ref="B57:AN57" si="38">+B26/B$7*100</f>
        <v>0.9899487317862925</v>
      </c>
      <c r="C57" s="17">
        <f t="shared" si="38"/>
        <v>0.78869103269908691</v>
      </c>
      <c r="D57" s="17">
        <f t="shared" si="38"/>
        <v>0.67633445516646518</v>
      </c>
      <c r="E57" s="17">
        <f t="shared" si="38"/>
        <v>0.6807621946283734</v>
      </c>
      <c r="F57" s="17">
        <f t="shared" si="38"/>
        <v>0.57301816223651703</v>
      </c>
      <c r="G57" s="17">
        <f t="shared" si="38"/>
        <v>0.67308331369670171</v>
      </c>
      <c r="H57" s="17">
        <f t="shared" si="38"/>
        <v>0</v>
      </c>
      <c r="I57" s="17">
        <f t="shared" si="38"/>
        <v>0.8281547091978626</v>
      </c>
      <c r="J57" s="17">
        <f t="shared" si="38"/>
        <v>0.68831851911040542</v>
      </c>
      <c r="K57" s="17">
        <f t="shared" si="38"/>
        <v>0.72807310104739054</v>
      </c>
      <c r="L57" s="17">
        <f t="shared" si="38"/>
        <v>0.78137648869213883</v>
      </c>
      <c r="M57" s="17">
        <f t="shared" si="38"/>
        <v>0.93398120091640868</v>
      </c>
      <c r="N57" s="17">
        <f t="shared" si="38"/>
        <v>0.90550177517591901</v>
      </c>
      <c r="O57" s="17">
        <f t="shared" si="38"/>
        <v>1.1408607849909627</v>
      </c>
      <c r="P57" s="17">
        <f t="shared" si="38"/>
        <v>1.4722850226440194</v>
      </c>
      <c r="Q57" s="17">
        <f t="shared" si="38"/>
        <v>1.4545393615886324</v>
      </c>
      <c r="R57" s="17">
        <f t="shared" si="38"/>
        <v>1.1633466389858012</v>
      </c>
      <c r="S57" s="17">
        <f t="shared" si="38"/>
        <v>1.5721703150643525</v>
      </c>
      <c r="T57" s="17">
        <f t="shared" si="38"/>
        <v>1.9980947254876666</v>
      </c>
      <c r="U57" s="17">
        <f t="shared" si="38"/>
        <v>1.6242590104413919</v>
      </c>
      <c r="V57" s="17">
        <f t="shared" si="38"/>
        <v>1.2982037222472487</v>
      </c>
      <c r="W57" s="17">
        <f t="shared" si="38"/>
        <v>1.1596911375826575</v>
      </c>
      <c r="X57" s="17">
        <f t="shared" si="38"/>
        <v>0</v>
      </c>
      <c r="Y57" s="17">
        <f t="shared" si="38"/>
        <v>0</v>
      </c>
      <c r="Z57" s="17">
        <f t="shared" si="38"/>
        <v>0</v>
      </c>
      <c r="AA57" s="17">
        <f t="shared" si="38"/>
        <v>0</v>
      </c>
      <c r="AB57" s="17">
        <f t="shared" si="38"/>
        <v>0.30179646516885589</v>
      </c>
      <c r="AC57" s="17">
        <f t="shared" si="38"/>
        <v>0.33933056674892481</v>
      </c>
      <c r="AD57" s="17">
        <f t="shared" si="38"/>
        <v>0.28036557965054421</v>
      </c>
      <c r="AE57" s="17">
        <f t="shared" si="38"/>
        <v>0.25425395831953657</v>
      </c>
      <c r="AF57" s="17">
        <f t="shared" si="38"/>
        <v>0.19008914299765933</v>
      </c>
      <c r="AG57" s="17">
        <f t="shared" si="38"/>
        <v>0.18960162626690569</v>
      </c>
      <c r="AH57" s="17">
        <f t="shared" si="38"/>
        <v>0.26372908381168253</v>
      </c>
      <c r="AI57" s="17">
        <f t="shared" si="38"/>
        <v>0.51261973335254329</v>
      </c>
      <c r="AJ57" s="17">
        <f t="shared" si="38"/>
        <v>0.43222659684602116</v>
      </c>
      <c r="AK57" s="17">
        <f t="shared" si="38"/>
        <v>0.2188354087161998</v>
      </c>
      <c r="AL57" s="17">
        <f t="shared" si="38"/>
        <v>0.15460747935177299</v>
      </c>
      <c r="AM57" s="17">
        <f t="shared" si="38"/>
        <v>0.11733610019724952</v>
      </c>
      <c r="AN57" s="17">
        <f t="shared" si="38"/>
        <v>0.13523443865025991</v>
      </c>
      <c r="AO57" s="17">
        <f t="shared" ref="AO57:AY57" si="39">+AO26/AO$7*100</f>
        <v>0.16096215911658007</v>
      </c>
      <c r="AP57" s="17">
        <f t="shared" si="39"/>
        <v>0.17838718198352871</v>
      </c>
      <c r="AQ57" s="17">
        <f t="shared" si="39"/>
        <v>0.1843247089614449</v>
      </c>
      <c r="AR57" s="17">
        <f t="shared" si="39"/>
        <v>0.24011025580933523</v>
      </c>
      <c r="AS57" s="17">
        <f t="shared" si="39"/>
        <v>0.20859334170449528</v>
      </c>
      <c r="AT57" s="17">
        <f t="shared" si="39"/>
        <v>0.19106146225773987</v>
      </c>
      <c r="AU57" s="17">
        <f t="shared" si="39"/>
        <v>0.17073656492240094</v>
      </c>
      <c r="AV57" s="17">
        <f t="shared" si="39"/>
        <v>0.15310916822830442</v>
      </c>
      <c r="AW57" s="17">
        <f t="shared" si="39"/>
        <v>0.19894854200062706</v>
      </c>
      <c r="AX57" s="17">
        <f t="shared" si="39"/>
        <v>0.24785039341601534</v>
      </c>
      <c r="AY57" s="17">
        <f t="shared" si="39"/>
        <v>0.16555523060864585</v>
      </c>
      <c r="BA57" s="17"/>
      <c r="BB57" s="17"/>
    </row>
    <row r="58" spans="1:54" x14ac:dyDescent="0.25">
      <c r="A58" s="6" t="s">
        <v>14</v>
      </c>
      <c r="B58" s="17">
        <f t="shared" ref="B58:AN58" si="40">+B27/B$7*100</f>
        <v>1.9178359417161359</v>
      </c>
      <c r="C58" s="17">
        <f t="shared" si="40"/>
        <v>1.5206955125113915</v>
      </c>
      <c r="D58" s="17">
        <f t="shared" si="40"/>
        <v>1.3579058430306439</v>
      </c>
      <c r="E58" s="17">
        <f t="shared" si="40"/>
        <v>1.4581208481061159</v>
      </c>
      <c r="F58" s="17">
        <f t="shared" si="40"/>
        <v>1.5445765210506532</v>
      </c>
      <c r="G58" s="17">
        <f t="shared" si="40"/>
        <v>1.7072389687445244</v>
      </c>
      <c r="H58" s="17">
        <f t="shared" si="40"/>
        <v>1.5992696552769046</v>
      </c>
      <c r="I58" s="17">
        <f t="shared" si="40"/>
        <v>1.8059298414774949</v>
      </c>
      <c r="J58" s="17">
        <f t="shared" si="40"/>
        <v>1.6031462439298434</v>
      </c>
      <c r="K58" s="17">
        <f t="shared" si="40"/>
        <v>1.5067744466180013</v>
      </c>
      <c r="L58" s="17">
        <f t="shared" si="40"/>
        <v>1.8882414288527316</v>
      </c>
      <c r="M58" s="17">
        <f t="shared" si="40"/>
        <v>2.2732575626094387</v>
      </c>
      <c r="N58" s="17">
        <f t="shared" si="40"/>
        <v>2.3731206918149192</v>
      </c>
      <c r="O58" s="17">
        <f t="shared" si="40"/>
        <v>3.8295390895434602</v>
      </c>
      <c r="P58" s="17">
        <f t="shared" si="40"/>
        <v>4.0564721334089509</v>
      </c>
      <c r="Q58" s="17">
        <f t="shared" si="40"/>
        <v>3.5596355191401501</v>
      </c>
      <c r="R58" s="17">
        <f t="shared" si="40"/>
        <v>3.436721525544538</v>
      </c>
      <c r="S58" s="17">
        <f t="shared" si="40"/>
        <v>3.1859610364094162</v>
      </c>
      <c r="T58" s="17">
        <f t="shared" si="40"/>
        <v>4.2096551251416932</v>
      </c>
      <c r="U58" s="17">
        <f t="shared" si="40"/>
        <v>3.4912765041137521</v>
      </c>
      <c r="V58" s="17">
        <f t="shared" si="40"/>
        <v>3.94709536366216</v>
      </c>
      <c r="W58" s="17">
        <f t="shared" si="40"/>
        <v>3.4953447415582879</v>
      </c>
      <c r="X58" s="17">
        <f t="shared" si="40"/>
        <v>3.2219245065518458</v>
      </c>
      <c r="Y58" s="17">
        <f t="shared" si="40"/>
        <v>3.3143094078074928</v>
      </c>
      <c r="Z58" s="17">
        <f t="shared" si="40"/>
        <v>2.8979601781239097</v>
      </c>
      <c r="AA58" s="17">
        <f t="shared" si="40"/>
        <v>2.5423963178665003</v>
      </c>
      <c r="AB58" s="17">
        <f t="shared" si="40"/>
        <v>2.513059303816672</v>
      </c>
      <c r="AC58" s="17">
        <f t="shared" si="40"/>
        <v>2.8633330140063196</v>
      </c>
      <c r="AD58" s="17">
        <f t="shared" si="40"/>
        <v>2.7516256162149726</v>
      </c>
      <c r="AE58" s="17">
        <f t="shared" si="40"/>
        <v>2.7219575799545108</v>
      </c>
      <c r="AF58" s="17">
        <f t="shared" si="40"/>
        <v>2.5476495793538874</v>
      </c>
      <c r="AG58" s="17">
        <f t="shared" si="40"/>
        <v>2.1804579736720249</v>
      </c>
      <c r="AH58" s="17">
        <f t="shared" si="40"/>
        <v>1.8265462956921705</v>
      </c>
      <c r="AI58" s="17">
        <f t="shared" si="40"/>
        <v>1.9988693677728302</v>
      </c>
      <c r="AJ58" s="17">
        <f t="shared" si="40"/>
        <v>1.7068103590474948</v>
      </c>
      <c r="AK58" s="17">
        <f t="shared" si="40"/>
        <v>1.5778194340309519</v>
      </c>
      <c r="AL58" s="17">
        <f t="shared" si="40"/>
        <v>1.7284737276896056</v>
      </c>
      <c r="AM58" s="17">
        <f t="shared" si="40"/>
        <v>1.1463915127456257</v>
      </c>
      <c r="AN58" s="17">
        <f t="shared" si="40"/>
        <v>0.88514499743028896</v>
      </c>
      <c r="AO58" s="17">
        <f t="shared" ref="AO58:AY58" si="41">+AO27/AO$7*100</f>
        <v>0.85632887394617319</v>
      </c>
      <c r="AP58" s="17">
        <f t="shared" si="41"/>
        <v>0.77653567881467578</v>
      </c>
      <c r="AQ58" s="17">
        <f t="shared" si="41"/>
        <v>0.95817678701172282</v>
      </c>
      <c r="AR58" s="17">
        <f t="shared" si="41"/>
        <v>1.7375830044808964</v>
      </c>
      <c r="AS58" s="17">
        <f t="shared" si="41"/>
        <v>1.4886379267073919</v>
      </c>
      <c r="AT58" s="17">
        <f t="shared" si="41"/>
        <v>1.4408641006808376</v>
      </c>
      <c r="AU58" s="17">
        <f t="shared" si="41"/>
        <v>1.3132257255761799</v>
      </c>
      <c r="AV58" s="17">
        <f t="shared" si="41"/>
        <v>1.406900821175304</v>
      </c>
      <c r="AW58" s="17">
        <f t="shared" si="41"/>
        <v>1.5246235463000268</v>
      </c>
      <c r="AX58" s="17">
        <f t="shared" si="41"/>
        <v>1.2663481852404477</v>
      </c>
      <c r="AY58" s="17">
        <f t="shared" si="41"/>
        <v>1.0613510015040628</v>
      </c>
      <c r="BA58" s="17"/>
      <c r="BB58" s="17"/>
    </row>
    <row r="59" spans="1:54" x14ac:dyDescent="0.25">
      <c r="A59" s="6" t="s">
        <v>15</v>
      </c>
      <c r="B59" s="17">
        <f t="shared" ref="B59:AN59" si="42">+B28/B$7*100</f>
        <v>5.4421883432271994</v>
      </c>
      <c r="C59" s="17">
        <f t="shared" si="42"/>
        <v>4.3199877179135413</v>
      </c>
      <c r="D59" s="17">
        <f t="shared" si="42"/>
        <v>3.4842545457345957</v>
      </c>
      <c r="E59" s="17">
        <f t="shared" si="42"/>
        <v>4.0515199102030683</v>
      </c>
      <c r="F59" s="17">
        <f t="shared" si="42"/>
        <v>4.5745483433257172</v>
      </c>
      <c r="G59" s="17">
        <f t="shared" si="42"/>
        <v>4.5879630468801915</v>
      </c>
      <c r="H59" s="17">
        <f t="shared" si="42"/>
        <v>5.2936481819067902</v>
      </c>
      <c r="I59" s="17">
        <f t="shared" si="42"/>
        <v>5.1252079205841374</v>
      </c>
      <c r="J59" s="17">
        <f t="shared" si="42"/>
        <v>4.5477056229608861</v>
      </c>
      <c r="K59" s="17">
        <f t="shared" si="42"/>
        <v>3.9798343755657259</v>
      </c>
      <c r="L59" s="17">
        <f t="shared" si="42"/>
        <v>3.5411364017590818</v>
      </c>
      <c r="M59" s="17">
        <f t="shared" si="42"/>
        <v>4.4720324560564171</v>
      </c>
      <c r="N59" s="17">
        <f t="shared" si="42"/>
        <v>5.6582254197482955</v>
      </c>
      <c r="O59" s="17">
        <f t="shared" si="42"/>
        <v>8.1137457952938643</v>
      </c>
      <c r="P59" s="17">
        <f t="shared" si="42"/>
        <v>8.2211502680179507</v>
      </c>
      <c r="Q59" s="17">
        <f t="shared" si="42"/>
        <v>9.1809113419966728</v>
      </c>
      <c r="R59" s="17">
        <f t="shared" si="42"/>
        <v>9.1575933610620908</v>
      </c>
      <c r="S59" s="17">
        <f t="shared" si="42"/>
        <v>9.7405833851775991</v>
      </c>
      <c r="T59" s="17">
        <f t="shared" si="42"/>
        <v>10.691228309425965</v>
      </c>
      <c r="U59" s="17">
        <f t="shared" si="42"/>
        <v>11.446477478187376</v>
      </c>
      <c r="V59" s="17">
        <f t="shared" si="42"/>
        <v>11.231547373120378</v>
      </c>
      <c r="W59" s="17">
        <f t="shared" si="42"/>
        <v>10.752859191469764</v>
      </c>
      <c r="X59" s="17">
        <f t="shared" si="42"/>
        <v>9.6322564614965227</v>
      </c>
      <c r="Y59" s="17">
        <f t="shared" si="42"/>
        <v>8.6955452471749801</v>
      </c>
      <c r="Z59" s="17">
        <f t="shared" si="42"/>
        <v>7.3999140965210026</v>
      </c>
      <c r="AA59" s="17">
        <f t="shared" si="42"/>
        <v>7.3113394761302892</v>
      </c>
      <c r="AB59" s="17">
        <f t="shared" si="42"/>
        <v>6.9244474248734917</v>
      </c>
      <c r="AC59" s="17">
        <f t="shared" si="42"/>
        <v>6.1953791949272476</v>
      </c>
      <c r="AD59" s="17">
        <f t="shared" si="42"/>
        <v>6.3614508285125675</v>
      </c>
      <c r="AE59" s="17">
        <f t="shared" si="42"/>
        <v>6.2664283691188105</v>
      </c>
      <c r="AF59" s="17">
        <f t="shared" si="42"/>
        <v>5.2536855485700098</v>
      </c>
      <c r="AG59" s="17">
        <f t="shared" si="42"/>
        <v>7.1711719555493563</v>
      </c>
      <c r="AH59" s="17">
        <f t="shared" si="42"/>
        <v>4.3762643352511548</v>
      </c>
      <c r="AI59" s="17">
        <f t="shared" si="42"/>
        <v>6.6068525178599096</v>
      </c>
      <c r="AJ59" s="17">
        <f t="shared" si="42"/>
        <v>7.7999259483515564</v>
      </c>
      <c r="AK59" s="17">
        <f t="shared" si="42"/>
        <v>6.8833877598728774</v>
      </c>
      <c r="AL59" s="17">
        <f t="shared" si="42"/>
        <v>8.556324726533159</v>
      </c>
      <c r="AM59" s="17">
        <f t="shared" si="42"/>
        <v>6.6651405158785764</v>
      </c>
      <c r="AN59" s="17">
        <f t="shared" si="42"/>
        <v>7.0441847814282754</v>
      </c>
      <c r="AO59" s="17">
        <f t="shared" ref="AO59:AY59" si="43">+AO28/AO$7*100</f>
        <v>7.4089236400884984</v>
      </c>
      <c r="AP59" s="17">
        <f t="shared" si="43"/>
        <v>6.5178545497802052</v>
      </c>
      <c r="AQ59" s="17">
        <f t="shared" si="43"/>
        <v>6.5625993192038736</v>
      </c>
      <c r="AR59" s="17">
        <f t="shared" si="43"/>
        <v>6.9229509571525139</v>
      </c>
      <c r="AS59" s="17">
        <f t="shared" si="43"/>
        <v>6.3764533601726736</v>
      </c>
      <c r="AT59" s="17">
        <f t="shared" si="43"/>
        <v>6.7968279733977424</v>
      </c>
      <c r="AU59" s="17">
        <f t="shared" si="43"/>
        <v>5.9005341428942497</v>
      </c>
      <c r="AV59" s="17">
        <f t="shared" si="43"/>
        <v>5.6530372002745732</v>
      </c>
      <c r="AW59" s="17">
        <f t="shared" si="43"/>
        <v>5.6529864258749445</v>
      </c>
      <c r="AX59" s="17">
        <f t="shared" si="43"/>
        <v>6.2382121750872814</v>
      </c>
      <c r="AY59" s="17">
        <f t="shared" si="43"/>
        <v>6.0996554038724451</v>
      </c>
      <c r="BA59" s="17"/>
      <c r="BB59" s="17"/>
    </row>
    <row r="60" spans="1:54" x14ac:dyDescent="0.25">
      <c r="A60" s="6" t="s">
        <v>16</v>
      </c>
      <c r="B60" s="17">
        <f t="shared" ref="B60:AN60" si="44">+B29/B$7*100</f>
        <v>3.4029276848354022</v>
      </c>
      <c r="C60" s="17">
        <f t="shared" si="44"/>
        <v>2.910697028089368</v>
      </c>
      <c r="D60" s="17">
        <f t="shared" si="44"/>
        <v>2.8901707394086888</v>
      </c>
      <c r="E60" s="17">
        <f t="shared" si="44"/>
        <v>3.1080855013572068</v>
      </c>
      <c r="F60" s="17">
        <f t="shared" si="44"/>
        <v>3.7049576267797688</v>
      </c>
      <c r="G60" s="17">
        <f t="shared" si="44"/>
        <v>3.2772027769218219</v>
      </c>
      <c r="H60" s="17">
        <f t="shared" si="44"/>
        <v>3.3342243899237909</v>
      </c>
      <c r="I60" s="17">
        <f t="shared" si="44"/>
        <v>3.1750417242797098</v>
      </c>
      <c r="J60" s="17">
        <f t="shared" si="44"/>
        <v>2.6218501320292176</v>
      </c>
      <c r="K60" s="17">
        <f t="shared" si="44"/>
        <v>2.8066222356567945</v>
      </c>
      <c r="L60" s="17">
        <f t="shared" si="44"/>
        <v>3.0953127620936867</v>
      </c>
      <c r="M60" s="17">
        <f t="shared" si="44"/>
        <v>3.3058846235953379</v>
      </c>
      <c r="N60" s="17">
        <f t="shared" si="44"/>
        <v>3.4228089739018919</v>
      </c>
      <c r="O60" s="17">
        <f t="shared" si="44"/>
        <v>5.3915343979333663</v>
      </c>
      <c r="P60" s="17">
        <f t="shared" si="44"/>
        <v>5.7866292559718229</v>
      </c>
      <c r="Q60" s="17">
        <f t="shared" si="44"/>
        <v>5.1704582915735466</v>
      </c>
      <c r="R60" s="17">
        <f t="shared" si="44"/>
        <v>5.1971064396324858</v>
      </c>
      <c r="S60" s="17">
        <f t="shared" si="44"/>
        <v>5.6477861565072196</v>
      </c>
      <c r="T60" s="17">
        <f t="shared" si="44"/>
        <v>6.9253611889387363</v>
      </c>
      <c r="U60" s="17">
        <f t="shared" si="44"/>
        <v>6.7472041876914579</v>
      </c>
      <c r="V60" s="17">
        <f t="shared" si="44"/>
        <v>6.0428461153968067</v>
      </c>
      <c r="W60" s="17">
        <f t="shared" si="44"/>
        <v>5.757434453099104</v>
      </c>
      <c r="X60" s="17">
        <f t="shared" si="44"/>
        <v>5.1480306902549868</v>
      </c>
      <c r="Y60" s="17">
        <f t="shared" si="44"/>
        <v>4.8275446921453486</v>
      </c>
      <c r="Z60" s="17">
        <f t="shared" si="44"/>
        <v>4.4107603128217754</v>
      </c>
      <c r="AA60" s="17">
        <f t="shared" si="44"/>
        <v>4.8883430101449177</v>
      </c>
      <c r="AB60" s="17">
        <f t="shared" si="44"/>
        <v>4.2391421910673497</v>
      </c>
      <c r="AC60" s="17">
        <f t="shared" si="44"/>
        <v>3.8167646332119638</v>
      </c>
      <c r="AD60" s="17">
        <f t="shared" si="44"/>
        <v>4.1507683916844469</v>
      </c>
      <c r="AE60" s="17">
        <f t="shared" si="44"/>
        <v>4.5610872852079307</v>
      </c>
      <c r="AF60" s="17">
        <f t="shared" si="44"/>
        <v>3.0470366624351706</v>
      </c>
      <c r="AG60" s="17">
        <f t="shared" si="44"/>
        <v>3.8472646324611142</v>
      </c>
      <c r="AH60" s="17">
        <f t="shared" si="44"/>
        <v>3.1581691147137878</v>
      </c>
      <c r="AI60" s="17">
        <f t="shared" si="44"/>
        <v>3.8963025013002248</v>
      </c>
      <c r="AJ60" s="17">
        <f t="shared" si="44"/>
        <v>3.8382057378262204</v>
      </c>
      <c r="AK60" s="17">
        <f t="shared" si="44"/>
        <v>2.9136007570245219</v>
      </c>
      <c r="AL60" s="17">
        <f t="shared" si="44"/>
        <v>4.6229531933731849</v>
      </c>
      <c r="AM60" s="17">
        <f t="shared" si="44"/>
        <v>3.4943913839060814</v>
      </c>
      <c r="AN60" s="17">
        <f t="shared" si="44"/>
        <v>3.0951270531029187</v>
      </c>
      <c r="AO60" s="17">
        <f t="shared" ref="AO60:AY60" si="45">+AO29/AO$7*100</f>
        <v>3.3250144106013071</v>
      </c>
      <c r="AP60" s="17">
        <f t="shared" si="45"/>
        <v>2.5018043949549305</v>
      </c>
      <c r="AQ60" s="17">
        <f t="shared" si="45"/>
        <v>2.9145490611358644</v>
      </c>
      <c r="AR60" s="17">
        <f t="shared" si="45"/>
        <v>3.4787368305496447</v>
      </c>
      <c r="AS60" s="17">
        <f t="shared" si="45"/>
        <v>3.5820010566876532</v>
      </c>
      <c r="AT60" s="17">
        <f t="shared" si="45"/>
        <v>3.492772869666072</v>
      </c>
      <c r="AU60" s="17">
        <f t="shared" si="45"/>
        <v>3.1753591413254845</v>
      </c>
      <c r="AV60" s="17">
        <f t="shared" si="45"/>
        <v>2.7454051258963559</v>
      </c>
      <c r="AW60" s="17">
        <f t="shared" si="45"/>
        <v>2.7427289199029556</v>
      </c>
      <c r="AX60" s="17">
        <f t="shared" si="45"/>
        <v>2.5452259871535063</v>
      </c>
      <c r="AY60" s="17">
        <f t="shared" si="45"/>
        <v>1.858352326615637</v>
      </c>
      <c r="BA60" s="17"/>
      <c r="BB60" s="17"/>
    </row>
  </sheetData>
  <pageMargins left="0.75" right="0.75" top="0.51" bottom="0.39" header="0.5" footer="0.4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Imports</vt:lpstr>
      <vt:lpstr>Imports!Print_Area</vt:lpstr>
      <vt:lpstr>Imports!Print_Titles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Reanata Ramsey</cp:lastModifiedBy>
  <cp:lastPrinted>2013-11-26T18:27:03Z</cp:lastPrinted>
  <dcterms:created xsi:type="dcterms:W3CDTF">2013-07-09T14:57:37Z</dcterms:created>
  <dcterms:modified xsi:type="dcterms:W3CDTF">2025-09-27T19:49:09Z</dcterms:modified>
</cp:coreProperties>
</file>