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siborg-my.sharepoint.com/personal/lcruz_mail_sib_org_bz/Documents/Census 2022 Tables/"/>
    </mc:Choice>
  </mc:AlternateContent>
  <xr:revisionPtr revIDLastSave="106" documentId="8_{AC45EA37-AAD7-4620-80BC-A0F0512AE4BE}" xr6:coauthVersionLast="47" xr6:coauthVersionMax="47" xr10:uidLastSave="{1C8C8123-17A6-4B25-9037-26924316123E}"/>
  <bookViews>
    <workbookView xWindow="-120" yWindow="-120" windowWidth="29040" windowHeight="15720" tabRatio="837" xr2:uid="{2C21DD8B-DAA8-4905-A741-68BD3C537988}"/>
  </bookViews>
  <sheets>
    <sheet name="Table List" sheetId="13" r:id="rId1"/>
    <sheet name="PopulationChange" sheetId="1" r:id="rId2"/>
    <sheet name="Admin_Area" sheetId="2" state="hidden" r:id="rId3"/>
    <sheet name="Population_CTV" sheetId="9" state="hidden" r:id="rId4"/>
    <sheet name="Density" sheetId="10" r:id="rId5"/>
    <sheet name="Single_Age_Sex" sheetId="11" r:id="rId6"/>
    <sheet name="Sex_Ratio" sheetId="4" state="hidden" r:id="rId7"/>
    <sheet name="Age_Groups" sheetId="6" r:id="rId8"/>
    <sheet name="Languages_Spoken" sheetId="8" r:id="rId9"/>
    <sheet name="Ethnicity_by_District" sheetId="7" r:id="rId10"/>
    <sheet name="Religion_by_District" sheetId="12" r:id="rId11"/>
  </sheets>
  <definedNames>
    <definedName name="_xlnm._FilterDatabase" localSheetId="8" hidden="1">Languages_Spoken!$B$4:$W$4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F39" i="6"/>
  <c r="G39" i="6" s="1"/>
  <c r="F40" i="6"/>
  <c r="G40" i="6" s="1"/>
  <c r="F41" i="6"/>
  <c r="G41" i="6" s="1"/>
  <c r="F42" i="6"/>
  <c r="G42" i="6" s="1"/>
  <c r="F43" i="6"/>
  <c r="G43" i="6" s="1"/>
  <c r="F44" i="6"/>
  <c r="G44" i="6" s="1"/>
  <c r="F45" i="6"/>
  <c r="G45" i="6" s="1"/>
  <c r="F46" i="6"/>
  <c r="G46" i="6" s="1"/>
  <c r="F47" i="6"/>
  <c r="G47" i="6" s="1"/>
  <c r="F48" i="6"/>
  <c r="G48" i="6" s="1"/>
  <c r="F49" i="6"/>
  <c r="G49" i="6" s="1"/>
  <c r="F50" i="6"/>
  <c r="G50" i="6" s="1"/>
  <c r="F51" i="6"/>
  <c r="G51" i="6" s="1"/>
  <c r="F52" i="6"/>
  <c r="G52" i="6" s="1"/>
  <c r="F53" i="6"/>
  <c r="G53" i="6" s="1"/>
  <c r="F54" i="6"/>
  <c r="G54" i="6" s="1"/>
  <c r="F55" i="6"/>
  <c r="G55" i="6" s="1"/>
  <c r="F56" i="6"/>
  <c r="G56" i="6" s="1"/>
  <c r="F57" i="6"/>
  <c r="G57" i="6" s="1"/>
  <c r="F58" i="6"/>
  <c r="G58" i="6" s="1"/>
  <c r="F59" i="6"/>
  <c r="G59" i="6" s="1"/>
  <c r="F60" i="6"/>
  <c r="G60" i="6" s="1"/>
  <c r="F61" i="6"/>
  <c r="G61" i="6" s="1"/>
  <c r="F62" i="6"/>
  <c r="G62" i="6" s="1"/>
  <c r="F63" i="6"/>
  <c r="G63" i="6" s="1"/>
  <c r="F64" i="6"/>
  <c r="G64" i="6"/>
  <c r="F65" i="6"/>
  <c r="G65" i="6" s="1"/>
  <c r="F66" i="6"/>
  <c r="G66" i="6" s="1"/>
  <c r="F67" i="6"/>
  <c r="G67" i="6" s="1"/>
  <c r="F68" i="6"/>
  <c r="G68" i="6" s="1"/>
  <c r="F69" i="6"/>
  <c r="G69" i="6" s="1"/>
  <c r="F70" i="6"/>
  <c r="G70" i="6" s="1"/>
  <c r="F71" i="6"/>
  <c r="G71" i="6" s="1"/>
  <c r="F72" i="6"/>
  <c r="G72" i="6" s="1"/>
  <c r="F73" i="6"/>
  <c r="G73" i="6" s="1"/>
  <c r="F74" i="6"/>
  <c r="G74" i="6" s="1"/>
  <c r="F75" i="6"/>
  <c r="G75" i="6" s="1"/>
  <c r="F76" i="6"/>
  <c r="G76" i="6" s="1"/>
  <c r="F77" i="6"/>
  <c r="G77" i="6" s="1"/>
  <c r="F78" i="6"/>
  <c r="G78" i="6" s="1"/>
  <c r="F79" i="6"/>
  <c r="G79" i="6" s="1"/>
  <c r="F80" i="6"/>
  <c r="G80" i="6" s="1"/>
  <c r="F81" i="6"/>
  <c r="G81" i="6" s="1"/>
  <c r="F82" i="6"/>
  <c r="G82" i="6" s="1"/>
  <c r="F83" i="6"/>
  <c r="G83" i="6" s="1"/>
  <c r="F84" i="6"/>
  <c r="G84" i="6" s="1"/>
  <c r="F85" i="6"/>
  <c r="G85" i="6" s="1"/>
  <c r="F86" i="6"/>
  <c r="G86" i="6" s="1"/>
  <c r="F87" i="6"/>
  <c r="G87" i="6" s="1"/>
  <c r="F88" i="6"/>
  <c r="G88" i="6" s="1"/>
  <c r="F89" i="6"/>
  <c r="G89" i="6" s="1"/>
  <c r="F90" i="6"/>
  <c r="G90" i="6" s="1"/>
  <c r="F91" i="6"/>
  <c r="G91" i="6" s="1"/>
  <c r="F92" i="6"/>
  <c r="G92" i="6" s="1"/>
  <c r="F93" i="6"/>
  <c r="G93" i="6" s="1"/>
  <c r="F94" i="6"/>
  <c r="G94" i="6" s="1"/>
  <c r="F95" i="6"/>
  <c r="G95" i="6" s="1"/>
  <c r="F96" i="6"/>
  <c r="G96" i="6" s="1"/>
  <c r="F97" i="6"/>
  <c r="G97" i="6" s="1"/>
  <c r="F98" i="6"/>
  <c r="G98" i="6" s="1"/>
  <c r="F99" i="6"/>
  <c r="G99" i="6" s="1"/>
  <c r="F100" i="6"/>
  <c r="G100" i="6" s="1"/>
  <c r="F101" i="6"/>
  <c r="G101" i="6" s="1"/>
  <c r="F102" i="6"/>
  <c r="G102" i="6" s="1"/>
  <c r="F103" i="6"/>
  <c r="G103" i="6" s="1"/>
  <c r="F104" i="6"/>
  <c r="G104" i="6" s="1"/>
  <c r="F105" i="6"/>
  <c r="G105" i="6" s="1"/>
  <c r="F106" i="6"/>
  <c r="G106" i="6" s="1"/>
  <c r="F107" i="6"/>
  <c r="G107" i="6"/>
  <c r="F108" i="6"/>
  <c r="G108" i="6" s="1"/>
  <c r="F109" i="6"/>
  <c r="G109" i="6" s="1"/>
  <c r="F110" i="6"/>
  <c r="G110" i="6" s="1"/>
  <c r="F111" i="6"/>
  <c r="G111" i="6" s="1"/>
  <c r="F112" i="6"/>
  <c r="G112" i="6" s="1"/>
  <c r="F113" i="6"/>
  <c r="G113" i="6" s="1"/>
  <c r="F114" i="6"/>
  <c r="G114" i="6" s="1"/>
  <c r="F115" i="6"/>
  <c r="G115" i="6" s="1"/>
  <c r="F116" i="6"/>
  <c r="G116" i="6" s="1"/>
  <c r="F117" i="6"/>
  <c r="G117" i="6" s="1"/>
  <c r="F118" i="6"/>
  <c r="G118" i="6" s="1"/>
  <c r="F119" i="6"/>
  <c r="G119" i="6" s="1"/>
  <c r="F120" i="6"/>
  <c r="G120" i="6" s="1"/>
  <c r="F121" i="6"/>
  <c r="G121" i="6" s="1"/>
  <c r="F122" i="6"/>
  <c r="G122" i="6" s="1"/>
  <c r="F123" i="6"/>
  <c r="G123" i="6" s="1"/>
  <c r="F124" i="6"/>
  <c r="G124" i="6" s="1"/>
  <c r="F125" i="6"/>
  <c r="G125" i="6" s="1"/>
  <c r="F126" i="6"/>
  <c r="G126" i="6" s="1"/>
  <c r="F127" i="6"/>
  <c r="G127" i="6" s="1"/>
  <c r="F128" i="6"/>
  <c r="G128" i="6" s="1"/>
  <c r="F129" i="6"/>
  <c r="G129" i="6" s="1"/>
  <c r="F130" i="6"/>
  <c r="G130" i="6" s="1"/>
  <c r="F131" i="6"/>
  <c r="G131" i="6" s="1"/>
  <c r="F132" i="6"/>
  <c r="G132" i="6" s="1"/>
  <c r="F133" i="6"/>
  <c r="G133" i="6" s="1"/>
  <c r="F134" i="6"/>
  <c r="G134" i="6" s="1"/>
  <c r="F135" i="6"/>
  <c r="G135" i="6" s="1"/>
  <c r="F136" i="6"/>
  <c r="G136" i="6" s="1"/>
  <c r="F137" i="6"/>
  <c r="G137" i="6" s="1"/>
  <c r="F138" i="6"/>
  <c r="G138" i="6" s="1"/>
  <c r="F139" i="6"/>
  <c r="G139" i="6" s="1"/>
  <c r="F140" i="6"/>
  <c r="G140" i="6" s="1"/>
  <c r="F141" i="6"/>
  <c r="G141" i="6" s="1"/>
  <c r="F142" i="6"/>
  <c r="G142" i="6" s="1"/>
  <c r="F143" i="6"/>
  <c r="G143" i="6" s="1"/>
  <c r="F4" i="6"/>
  <c r="G4" i="6" s="1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K5" i="4"/>
  <c r="J5" i="4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4" i="2"/>
  <c r="F4" i="2" s="1"/>
  <c r="D6" i="1"/>
  <c r="E6" i="1" s="1"/>
  <c r="D7" i="1"/>
  <c r="E7" i="1" s="1"/>
  <c r="D8" i="1"/>
  <c r="E8" i="1" s="1"/>
  <c r="D9" i="1"/>
  <c r="E9" i="1" s="1"/>
  <c r="D10" i="1"/>
  <c r="E10" i="1" s="1"/>
  <c r="D5" i="1"/>
  <c r="E5" i="1" s="1"/>
</calcChain>
</file>

<file path=xl/sharedStrings.xml><?xml version="1.0" encoding="utf-8"?>
<sst xmlns="http://schemas.openxmlformats.org/spreadsheetml/2006/main" count="560" uniqueCount="267">
  <si>
    <t>LIST OF TABLES</t>
  </si>
  <si>
    <t>Table 1: Population Change: 1960 to 2022</t>
  </si>
  <si>
    <t>Table 2: Total Population and Change by Major Administrative Areas: 2010 and 2022</t>
  </si>
  <si>
    <t>Table 3: Population Density by District: 2010 - 2022</t>
  </si>
  <si>
    <t>Table 4: Population by Single Age and Sex: 2022</t>
  </si>
  <si>
    <t>Table 5: Population by Major Administrative Area, Sex and Sex Ratio: 2010 and 2022</t>
  </si>
  <si>
    <t>Table 6: Total Population by District and Five Year Age Groups: 2010 - 2022</t>
  </si>
  <si>
    <t>Table 7: Population Four Years and Older by Languages Spoken and District: 2022</t>
  </si>
  <si>
    <t>Table 8: Population by Ethnicity, District and Sex: 2022</t>
  </si>
  <si>
    <t>Table 9: Population by Religion, District and Sex: 2022</t>
  </si>
  <si>
    <t>Year</t>
  </si>
  <si>
    <t>Census Population</t>
  </si>
  <si>
    <t>Absolute Change</t>
  </si>
  <si>
    <t>Intercensal Change (%)</t>
  </si>
  <si>
    <t>Source: Statistical Institute of Belize. 2022 Population and Housing Census.</t>
  </si>
  <si>
    <t>Area</t>
  </si>
  <si>
    <t>Census 
2010</t>
  </si>
  <si>
    <t>Census 
2022</t>
  </si>
  <si>
    <t>Absolute 
Change</t>
  </si>
  <si>
    <t>Percentage
 Change</t>
  </si>
  <si>
    <t>National</t>
  </si>
  <si>
    <t>Urban</t>
  </si>
  <si>
    <t>Rural</t>
  </si>
  <si>
    <t>Corozal</t>
  </si>
  <si>
    <t>Corozal Town</t>
  </si>
  <si>
    <t>Corozal Rural</t>
  </si>
  <si>
    <t>Orange Walk</t>
  </si>
  <si>
    <t>Orange Walk Town</t>
  </si>
  <si>
    <t>Orange Walk Rural</t>
  </si>
  <si>
    <t>Belize</t>
  </si>
  <si>
    <t>Belize City</t>
  </si>
  <si>
    <t>San Pedro Town</t>
  </si>
  <si>
    <t>Belize Rural</t>
  </si>
  <si>
    <t>Cayo</t>
  </si>
  <si>
    <t>San Ignacio</t>
  </si>
  <si>
    <t>Santa Elena</t>
  </si>
  <si>
    <t>Benque Viejo</t>
  </si>
  <si>
    <t>Belmopan</t>
  </si>
  <si>
    <t>Cayo Rural</t>
  </si>
  <si>
    <t>Stann Creek</t>
  </si>
  <si>
    <t>Dangriga</t>
  </si>
  <si>
    <t>Stann Creek Rural</t>
  </si>
  <si>
    <t>Toledo</t>
  </si>
  <si>
    <t>Punta Gorda</t>
  </si>
  <si>
    <t>Toledo Rural</t>
  </si>
  <si>
    <t>SIMILAR FOR ALL DISTRICTS</t>
  </si>
  <si>
    <t xml:space="preserve">Table P1.6: Orange Walk Population by Area, Sex, Number of Households and Average Household Size, 2022 </t>
  </si>
  <si>
    <t>City, Town or Village</t>
  </si>
  <si>
    <t>Total</t>
  </si>
  <si>
    <t>Males</t>
  </si>
  <si>
    <t>Females</t>
  </si>
  <si>
    <t>Number of Households</t>
  </si>
  <si>
    <t>Average Household Size</t>
  </si>
  <si>
    <t>August Pine Ridge</t>
  </si>
  <si>
    <t>Blue Creek</t>
  </si>
  <si>
    <t>Carmelita</t>
  </si>
  <si>
    <t>Chan Chich</t>
  </si>
  <si>
    <t>Chan Pine Ridge</t>
  </si>
  <si>
    <t>Douglas</t>
  </si>
  <si>
    <t>Gallon Jug</t>
  </si>
  <si>
    <t>Gold Button Ranch</t>
  </si>
  <si>
    <t>Guinea Grass</t>
  </si>
  <si>
    <t>Indian Church</t>
  </si>
  <si>
    <t>Las Milpas</t>
  </si>
  <si>
    <t>Mameyal</t>
  </si>
  <si>
    <t>Richmond Hill</t>
  </si>
  <si>
    <t>San Antonio</t>
  </si>
  <si>
    <t>San Estevan</t>
  </si>
  <si>
    <t>San Felipe</t>
  </si>
  <si>
    <t>San Jose</t>
  </si>
  <si>
    <t>San Jose Nuevo</t>
  </si>
  <si>
    <t>San Jose Palmar</t>
  </si>
  <si>
    <t>San Juan</t>
  </si>
  <si>
    <t>San Lazaro</t>
  </si>
  <si>
    <t>San Pablo</t>
  </si>
  <si>
    <t>San Roman</t>
  </si>
  <si>
    <t>Santa Cruz</t>
  </si>
  <si>
    <t>Santa Marta</t>
  </si>
  <si>
    <t>Shipyard</t>
  </si>
  <si>
    <t>Sylvestre Camp</t>
  </si>
  <si>
    <t>Tower Hill</t>
  </si>
  <si>
    <t>Trial Farm</t>
  </si>
  <si>
    <t>Trinidad</t>
  </si>
  <si>
    <t>Wahmil</t>
  </si>
  <si>
    <t>Yo Creek</t>
  </si>
  <si>
    <t>Fire Burn</t>
  </si>
  <si>
    <t>Indian Creek</t>
  </si>
  <si>
    <t>Indian Hill Estate</t>
  </si>
  <si>
    <t>San Luis</t>
  </si>
  <si>
    <t>Yalbac</t>
  </si>
  <si>
    <t>Cross Creek</t>
  </si>
  <si>
    <t>San Carlos</t>
  </si>
  <si>
    <t>New Hope</t>
  </si>
  <si>
    <t>Petville</t>
  </si>
  <si>
    <t>Bacadia</t>
  </si>
  <si>
    <t>Cuatro Leguas</t>
  </si>
  <si>
    <t>San Lorenzo</t>
  </si>
  <si>
    <t>Tres Leguas</t>
  </si>
  <si>
    <t>Honey Camp</t>
  </si>
  <si>
    <t>Other - Orange Walk</t>
  </si>
  <si>
    <t>District</t>
  </si>
  <si>
    <t>Land Area (sq miles)</t>
  </si>
  <si>
    <t>Census 2010</t>
  </si>
  <si>
    <t>Census 2022</t>
  </si>
  <si>
    <t>Population</t>
  </si>
  <si>
    <t>Density</t>
  </si>
  <si>
    <t>Country Total</t>
  </si>
  <si>
    <t>Age</t>
  </si>
  <si>
    <t>Male</t>
  </si>
  <si>
    <t>Female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</si>
  <si>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</si>
  <si>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</si>
  <si>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</si>
  <si>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</si>
  <si>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</si>
  <si>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</si>
  <si>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</si>
  <si>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</si>
  <si>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</si>
  <si>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</si>
  <si>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</si>
  <si>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</si>
  <si>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</si>
  <si>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</si>
  <si>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</si>
  <si>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</si>
  <si>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</si>
  <si>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</si>
  <si>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</si>
  <si>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</si>
  <si>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</si>
  <si>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</si>
  <si>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</si>
  <si>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</si>
  <si>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</si>
  <si>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</si>
  <si>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</si>
  <si>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</si>
  <si>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</si>
  <si>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</si>
  <si>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</si>
  <si>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</si>
  <si>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</si>
  <si>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</si>
  <si>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</si>
  <si>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</si>
  <si>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</si>
  <si>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</si>
  <si>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</si>
  <si>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</si>
  <si>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</si>
  <si>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</si>
  <si>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</si>
  <si>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</si>
  <si>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</si>
  <si>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</si>
  <si>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</si>
  <si>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</si>
  <si>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</si>
  <si>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</si>
  <si>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</si>
  <si>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</si>
  <si>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</si>
  <si>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</si>
  <si>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</si>
  <si>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</si>
  <si>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</si>
  <si>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</si>
  <si>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</si>
  <si>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</si>
  <si>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</si>
  <si>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</si>
  <si>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</si>
  <si>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</si>
  <si>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</si>
  <si>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</si>
  <si>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</si>
  <si>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</si>
  <si>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</si>
  <si>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</si>
  <si>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</si>
  <si>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</si>
  <si>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</si>
  <si>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</si>
  <si>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</si>
  <si>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</si>
  <si>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</si>
  <si>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</si>
  <si>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</si>
  <si>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</si>
  <si>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</si>
  <si>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</si>
  <si>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</si>
  <si>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</si>
  <si>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</si>
  <si>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</si>
  <si>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</si>
  <si>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</si>
  <si>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</si>
  <si>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</si>
  <si>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</si>
  <si>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</si>
  <si>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</si>
  <si>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</si>
  <si>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</si>
  <si>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95+</t>
  </si>
  <si>
    <t>Sex Ratios</t>
  </si>
  <si>
    <t>Don't Know/
Not Stated</t>
  </si>
  <si>
    <t>Age Group</t>
  </si>
  <si>
    <t>Percentage 
Change</t>
  </si>
  <si>
    <t>Less than 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</si>
  <si>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</si>
  <si>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</si>
  <si>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</si>
  <si>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</si>
  <si>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</si>
  <si>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</si>
  <si>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</si>
  <si>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</si>
  <si>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</si>
  <si>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</si>
  <si>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</si>
  <si>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</si>
  <si>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</si>
  <si>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</si>
  <si>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</si>
  <si>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</si>
  <si>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</si>
  <si>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</si>
  <si>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Language</t>
  </si>
  <si>
    <t>Speaks Creole</t>
  </si>
  <si>
    <t>Speaks English</t>
  </si>
  <si>
    <t>Speaks Spanish</t>
  </si>
  <si>
    <t>Speaks Garifuna</t>
  </si>
  <si>
    <t>Speaks German</t>
  </si>
  <si>
    <t>Speaks Maya Yucatec</t>
  </si>
  <si>
    <t>Speaks Maya Ketchi</t>
  </si>
  <si>
    <t>Speaks Maya Mopan</t>
  </si>
  <si>
    <t>Speaks Chinese</t>
  </si>
  <si>
    <t>Speaks Hindi</t>
  </si>
  <si>
    <t>&lt;10</t>
  </si>
  <si>
    <t>Speaks Other</t>
  </si>
  <si>
    <t>Cannot Speak</t>
  </si>
  <si>
    <t>Ethnicity</t>
  </si>
  <si>
    <t>Mestizo/Hispanic/Latino</t>
  </si>
  <si>
    <t>Creole</t>
  </si>
  <si>
    <t>Maya Ketchi</t>
  </si>
  <si>
    <t>Garifuna</t>
  </si>
  <si>
    <t>Mennonite</t>
  </si>
  <si>
    <t>Maya Mopan</t>
  </si>
  <si>
    <t>East Indian</t>
  </si>
  <si>
    <t>Chinese</t>
  </si>
  <si>
    <t>Caucasian/White</t>
  </si>
  <si>
    <t>Maya Yucatec</t>
  </si>
  <si>
    <t>Indian</t>
  </si>
  <si>
    <t>Other</t>
  </si>
  <si>
    <t>Don't Know/Not Stated</t>
  </si>
  <si>
    <t>Religion</t>
  </si>
  <si>
    <t>Roman Catholic</t>
  </si>
  <si>
    <t>Pentecostal</t>
  </si>
  <si>
    <t>Seventh Day Adventist</t>
  </si>
  <si>
    <t>Anglican</t>
  </si>
  <si>
    <t>Baptist</t>
  </si>
  <si>
    <t>Methodist</t>
  </si>
  <si>
    <t>Nazarene</t>
  </si>
  <si>
    <t>Jehovah's Witness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</si>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</sst>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/>
  </cellStyleXfs>
  <cellXfs count="15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8" fillId="3" borderId="0" xfId="0" applyFont="1" applyFill="1"/>
    <xf numFmtId="0" fontId="2" fillId="0" borderId="0" xfId="0" applyFont="1"/>
    <xf numFmtId="0" fontId="1" fillId="0" borderId="0" xfId="0" applyFont="1"/>
    <xf numFmtId="165" fontId="6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7" fontId="6" fillId="0" borderId="0" xfId="2" applyNumberFormat="1" applyFont="1" applyBorder="1" applyAlignment="1">
      <alignment horizontal="right"/>
    </xf>
    <xf numFmtId="165" fontId="6" fillId="0" borderId="3" xfId="1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167" fontId="6" fillId="0" borderId="3" xfId="2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left" indent="1"/>
    </xf>
    <xf numFmtId="165" fontId="12" fillId="0" borderId="0" xfId="1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left" indent="1"/>
    </xf>
    <xf numFmtId="165" fontId="11" fillId="0" borderId="2" xfId="1" applyNumberFormat="1" applyFont="1" applyBorder="1" applyAlignment="1">
      <alignment horizontal="right"/>
    </xf>
    <xf numFmtId="9" fontId="11" fillId="0" borderId="2" xfId="2" applyFont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9" fontId="12" fillId="0" borderId="0" xfId="2" applyFont="1" applyBorder="1" applyAlignment="1">
      <alignment horizontal="right"/>
    </xf>
    <xf numFmtId="165" fontId="11" fillId="0" borderId="0" xfId="1" applyNumberFormat="1" applyFont="1" applyBorder="1" applyAlignment="1">
      <alignment horizontal="right"/>
    </xf>
    <xf numFmtId="9" fontId="11" fillId="0" borderId="0" xfId="2" applyFont="1" applyBorder="1" applyAlignment="1">
      <alignment horizontal="right"/>
    </xf>
    <xf numFmtId="9" fontId="12" fillId="0" borderId="0" xfId="2" applyFont="1" applyBorder="1" applyAlignment="1">
      <alignment horizontal="right" vertical="top"/>
    </xf>
    <xf numFmtId="165" fontId="12" fillId="0" borderId="3" xfId="1" applyNumberFormat="1" applyFont="1" applyBorder="1" applyAlignment="1">
      <alignment horizontal="right"/>
    </xf>
    <xf numFmtId="9" fontId="12" fillId="0" borderId="3" xfId="2" applyFont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65" fontId="4" fillId="0" borderId="3" xfId="1" applyNumberFormat="1" applyFont="1" applyFill="1" applyBorder="1" applyAlignment="1">
      <alignment horizontal="right"/>
    </xf>
    <xf numFmtId="166" fontId="4" fillId="0" borderId="3" xfId="1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3" applyFont="1" applyAlignment="1">
      <alignment vertical="top" wrapText="1"/>
    </xf>
    <xf numFmtId="0" fontId="12" fillId="0" borderId="0" xfId="3" applyFont="1" applyAlignment="1">
      <alignment horizontal="left" vertical="center"/>
    </xf>
    <xf numFmtId="0" fontId="12" fillId="0" borderId="3" xfId="3" applyFont="1" applyBorder="1" applyAlignment="1">
      <alignment horizontal="left" vertical="center"/>
    </xf>
    <xf numFmtId="165" fontId="12" fillId="0" borderId="10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0" fontId="12" fillId="0" borderId="0" xfId="4" applyFont="1" applyAlignment="1">
      <alignment horizontal="left" vertical="center" wrapText="1"/>
    </xf>
    <xf numFmtId="0" fontId="12" fillId="0" borderId="3" xfId="4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165" fontId="12" fillId="0" borderId="2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11" fillId="0" borderId="2" xfId="4" applyFont="1" applyBorder="1" applyAlignment="1">
      <alignment horizontal="left" vertical="center" wrapText="1"/>
    </xf>
    <xf numFmtId="165" fontId="10" fillId="0" borderId="2" xfId="0" applyNumberFormat="1" applyFont="1" applyBorder="1" applyAlignment="1">
      <alignment horizontal="right"/>
    </xf>
    <xf numFmtId="167" fontId="10" fillId="0" borderId="2" xfId="2" applyNumberFormat="1" applyFont="1" applyBorder="1" applyAlignment="1">
      <alignment horizontal="right"/>
    </xf>
    <xf numFmtId="0" fontId="11" fillId="0" borderId="0" xfId="4" applyFont="1" applyAlignment="1">
      <alignment horizontal="left" vertical="center" wrapText="1"/>
    </xf>
    <xf numFmtId="165" fontId="10" fillId="0" borderId="0" xfId="0" applyNumberFormat="1" applyFont="1" applyAlignment="1">
      <alignment horizontal="right"/>
    </xf>
    <xf numFmtId="167" fontId="10" fillId="0" borderId="0" xfId="2" applyNumberFormat="1" applyFont="1" applyBorder="1" applyAlignment="1">
      <alignment horizontal="right"/>
    </xf>
    <xf numFmtId="0" fontId="12" fillId="0" borderId="2" xfId="5" applyFont="1" applyBorder="1" applyAlignment="1">
      <alignment horizontal="left" vertical="center" wrapText="1"/>
    </xf>
    <xf numFmtId="0" fontId="12" fillId="0" borderId="3" xfId="5" applyFont="1" applyBorder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0" fontId="11" fillId="0" borderId="10" xfId="5" applyFont="1" applyBorder="1" applyAlignment="1">
      <alignment horizontal="right" vertical="center" wrapText="1"/>
    </xf>
    <xf numFmtId="165" fontId="11" fillId="0" borderId="3" xfId="1" applyNumberFormat="1" applyFont="1" applyBorder="1" applyAlignment="1">
      <alignment horizontal="right"/>
    </xf>
    <xf numFmtId="0" fontId="12" fillId="0" borderId="0" xfId="6" applyFont="1" applyAlignment="1">
      <alignment horizontal="left" vertical="center" wrapText="1"/>
    </xf>
    <xf numFmtId="0" fontId="4" fillId="0" borderId="0" xfId="6" applyAlignment="1">
      <alignment horizontal="left" vertical="center" wrapText="1"/>
    </xf>
    <xf numFmtId="0" fontId="12" fillId="0" borderId="3" xfId="6" applyFont="1" applyBorder="1" applyAlignment="1">
      <alignment horizontal="left" vertical="center" wrapText="1"/>
    </xf>
    <xf numFmtId="165" fontId="4" fillId="0" borderId="0" xfId="1" applyNumberFormat="1" applyFont="1" applyBorder="1" applyAlignment="1">
      <alignment horizontal="right"/>
    </xf>
    <xf numFmtId="0" fontId="11" fillId="0" borderId="11" xfId="6" applyFont="1" applyBorder="1" applyAlignment="1">
      <alignment horizontal="right" vertical="center" wrapText="1"/>
    </xf>
    <xf numFmtId="165" fontId="11" fillId="0" borderId="10" xfId="1" applyNumberFormat="1" applyFont="1" applyBorder="1" applyAlignment="1">
      <alignment horizontal="right"/>
    </xf>
    <xf numFmtId="165" fontId="13" fillId="0" borderId="0" xfId="1" applyNumberFormat="1" applyFont="1" applyBorder="1" applyAlignment="1">
      <alignment horizontal="right"/>
    </xf>
    <xf numFmtId="0" fontId="12" fillId="0" borderId="0" xfId="7" applyFont="1" applyAlignment="1">
      <alignment horizontal="left" vertical="center" wrapText="1"/>
    </xf>
    <xf numFmtId="0" fontId="12" fillId="0" borderId="12" xfId="7" applyFont="1" applyBorder="1" applyAlignment="1">
      <alignment horizontal="left" vertical="center" wrapText="1"/>
    </xf>
    <xf numFmtId="165" fontId="12" fillId="0" borderId="12" xfId="1" applyNumberFormat="1" applyFont="1" applyBorder="1" applyAlignment="1">
      <alignment horizontal="right"/>
    </xf>
    <xf numFmtId="0" fontId="11" fillId="0" borderId="21" xfId="7" applyFont="1" applyBorder="1" applyAlignment="1">
      <alignment horizontal="right" vertical="center" wrapText="1"/>
    </xf>
    <xf numFmtId="165" fontId="11" fillId="0" borderId="12" xfId="1" applyNumberFormat="1" applyFont="1" applyBorder="1" applyAlignment="1">
      <alignment horizontal="right"/>
    </xf>
    <xf numFmtId="0" fontId="11" fillId="0" borderId="11" xfId="7" applyFont="1" applyBorder="1" applyAlignment="1">
      <alignment horizontal="right" vertical="center" wrapText="1"/>
    </xf>
    <xf numFmtId="165" fontId="12" fillId="0" borderId="16" xfId="1" applyNumberFormat="1" applyFont="1" applyBorder="1" applyAlignment="1">
      <alignment horizontal="right"/>
    </xf>
    <xf numFmtId="165" fontId="11" fillId="0" borderId="15" xfId="1" applyNumberFormat="1" applyFont="1" applyBorder="1" applyAlignment="1">
      <alignment horizontal="right"/>
    </xf>
    <xf numFmtId="165" fontId="11" fillId="0" borderId="0" xfId="1" applyNumberFormat="1" applyFont="1" applyAlignment="1">
      <alignment horizontal="right"/>
    </xf>
    <xf numFmtId="0" fontId="6" fillId="0" borderId="2" xfId="0" applyFont="1" applyBorder="1"/>
    <xf numFmtId="165" fontId="12" fillId="0" borderId="18" xfId="1" applyNumberFormat="1" applyFont="1" applyBorder="1" applyAlignment="1">
      <alignment horizontal="right"/>
    </xf>
    <xf numFmtId="166" fontId="12" fillId="0" borderId="2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5" fontId="12" fillId="0" borderId="19" xfId="1" applyNumberFormat="1" applyFont="1" applyBorder="1" applyAlignment="1">
      <alignment horizontal="right"/>
    </xf>
    <xf numFmtId="166" fontId="12" fillId="0" borderId="3" xfId="1" applyNumberFormat="1" applyFont="1" applyBorder="1" applyAlignment="1">
      <alignment horizontal="right"/>
    </xf>
    <xf numFmtId="165" fontId="11" fillId="0" borderId="14" xfId="1" applyNumberFormat="1" applyFont="1" applyBorder="1" applyAlignment="1">
      <alignment horizontal="right"/>
    </xf>
    <xf numFmtId="165" fontId="11" fillId="0" borderId="22" xfId="1" applyNumberFormat="1" applyFont="1" applyBorder="1" applyAlignment="1">
      <alignment horizontal="right"/>
    </xf>
    <xf numFmtId="0" fontId="10" fillId="0" borderId="15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10" fillId="0" borderId="16" xfId="0" applyFont="1" applyBorder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3" fillId="0" borderId="3" xfId="0" applyFont="1" applyBorder="1" applyAlignment="1">
      <alignment horizontal="right"/>
    </xf>
    <xf numFmtId="0" fontId="11" fillId="0" borderId="11" xfId="3" applyFont="1" applyBorder="1" applyAlignment="1">
      <alignment horizontal="right" vertical="center" wrapText="1"/>
    </xf>
    <xf numFmtId="0" fontId="11" fillId="0" borderId="13" xfId="3" applyFont="1" applyBorder="1" applyAlignment="1">
      <alignment horizontal="left" wrapText="1"/>
    </xf>
    <xf numFmtId="0" fontId="11" fillId="0" borderId="0" xfId="3" applyFont="1" applyAlignment="1">
      <alignment horizontal="left" vertical="center" wrapText="1"/>
    </xf>
    <xf numFmtId="0" fontId="11" fillId="0" borderId="2" xfId="4" applyFont="1" applyBorder="1" applyAlignment="1">
      <alignment wrapText="1"/>
    </xf>
    <xf numFmtId="0" fontId="11" fillId="0" borderId="2" xfId="4" applyFont="1" applyBorder="1" applyAlignment="1">
      <alignment horizontal="left" wrapText="1"/>
    </xf>
    <xf numFmtId="0" fontId="11" fillId="0" borderId="2" xfId="4" applyFont="1" applyBorder="1" applyAlignment="1">
      <alignment horizontal="right" vertical="center" wrapText="1"/>
    </xf>
    <xf numFmtId="0" fontId="11" fillId="0" borderId="0" xfId="6" applyFont="1" applyAlignment="1">
      <alignment horizontal="left" vertical="center" wrapText="1"/>
    </xf>
    <xf numFmtId="0" fontId="14" fillId="0" borderId="0" xfId="0" applyFont="1"/>
    <xf numFmtId="0" fontId="10" fillId="0" borderId="0" xfId="0" applyFont="1" applyAlignment="1">
      <alignment vertical="top"/>
    </xf>
    <xf numFmtId="0" fontId="13" fillId="0" borderId="0" xfId="0" applyFont="1"/>
    <xf numFmtId="0" fontId="15" fillId="0" borderId="0" xfId="9" applyAlignment="1">
      <alignment horizontal="left" vertical="top" wrapText="1"/>
    </xf>
    <xf numFmtId="0" fontId="15" fillId="0" borderId="0" xfId="9" applyAlignment="1">
      <alignment wrapText="1"/>
    </xf>
    <xf numFmtId="0" fontId="15" fillId="0" borderId="0" xfId="9" applyAlignment="1">
      <alignment horizontal="left"/>
    </xf>
    <xf numFmtId="0" fontId="15" fillId="0" borderId="0" xfId="9" applyAlignment="1"/>
    <xf numFmtId="0" fontId="15" fillId="0" borderId="0" xfId="9" applyAlignment="1">
      <alignment horizontal="left" wrapText="1"/>
    </xf>
    <xf numFmtId="0" fontId="6" fillId="3" borderId="0" xfId="0" applyFont="1" applyFill="1" applyAlignment="1">
      <alignment horizontal="left" indent="1"/>
    </xf>
    <xf numFmtId="165" fontId="12" fillId="3" borderId="0" xfId="1" applyNumberFormat="1" applyFont="1" applyFill="1" applyBorder="1" applyAlignment="1">
      <alignment horizontal="right" vertical="top"/>
    </xf>
    <xf numFmtId="9" fontId="12" fillId="3" borderId="0" xfId="2" applyFont="1" applyFill="1" applyBorder="1" applyAlignment="1">
      <alignment horizontal="right" vertical="top"/>
    </xf>
    <xf numFmtId="0" fontId="6" fillId="0" borderId="2" xfId="0" applyFont="1" applyBorder="1" applyAlignment="1">
      <alignment wrapText="1"/>
    </xf>
    <xf numFmtId="0" fontId="10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2" xfId="3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0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2" xfId="8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2" fillId="0" borderId="2" xfId="4" applyFont="1" applyBorder="1" applyAlignment="1">
      <alignment horizontal="left" vertical="center" wrapText="1"/>
    </xf>
    <xf numFmtId="0" fontId="12" fillId="0" borderId="0" xfId="4" applyFont="1" applyAlignment="1">
      <alignment horizontal="left" vertical="center" wrapText="1"/>
    </xf>
    <xf numFmtId="0" fontId="12" fillId="0" borderId="3" xfId="4" applyFont="1" applyBorder="1" applyAlignment="1">
      <alignment horizontal="left" vertical="center" wrapText="1"/>
    </xf>
    <xf numFmtId="0" fontId="11" fillId="0" borderId="2" xfId="5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2" xfId="6" applyFont="1" applyBorder="1" applyAlignment="1">
      <alignment horizontal="left" vertical="center" wrapText="1"/>
    </xf>
    <xf numFmtId="0" fontId="11" fillId="0" borderId="3" xfId="6" applyFont="1" applyBorder="1" applyAlignment="1">
      <alignment horizontal="left" vertical="center" wrapText="1"/>
    </xf>
    <xf numFmtId="0" fontId="11" fillId="0" borderId="13" xfId="6" applyFont="1" applyBorder="1" applyAlignment="1">
      <alignment horizontal="center" vertical="center" wrapText="1"/>
    </xf>
    <xf numFmtId="0" fontId="11" fillId="0" borderId="11" xfId="7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 wrapText="1"/>
    </xf>
    <xf numFmtId="0" fontId="11" fillId="0" borderId="3" xfId="7" applyFont="1" applyBorder="1" applyAlignment="1">
      <alignment horizontal="left" vertical="center" wrapText="1"/>
    </xf>
    <xf numFmtId="0" fontId="11" fillId="0" borderId="13" xfId="7" applyFont="1" applyBorder="1" applyAlignment="1">
      <alignment horizontal="center" vertical="center" wrapText="1"/>
    </xf>
  </cellXfs>
  <cellStyles count="10">
    <cellStyle name="Comma" xfId="1" builtinId="3"/>
    <cellStyle name="Hyperlink" xfId="9" builtinId="8"/>
    <cellStyle name="Normal" xfId="0" builtinId="0"/>
    <cellStyle name="Normal_Marital_Status (3)" xfId="8" xr:uid="{E0FD5C3D-6F98-4902-9843-13EA57AEAB30}"/>
    <cellStyle name="Normal_Population_Ethnicity" xfId="6" xr:uid="{D29FD047-5D7D-4189-8EEA-00380737C9A6}"/>
    <cellStyle name="Normal_Population_Languages" xfId="5" xr:uid="{67CB0021-A448-4E80-BFF3-5A45417E912F}"/>
    <cellStyle name="Normal_Population_SingleAge_Sex" xfId="3" xr:uid="{71BFA17E-83CE-471E-AAB4-F711EF2E11E9}"/>
    <cellStyle name="Normal_PopulationAgeGroups" xfId="4" xr:uid="{B6A0DE30-B9D5-4FE1-8125-1E396F367D55}"/>
    <cellStyle name="Normal_Religion" xfId="7" xr:uid="{AF15B50A-E91B-49BF-B79D-DD8EDAA4E89F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5D3E-FD32-4296-A71B-37BC739E1E9E}">
  <sheetPr>
    <tabColor rgb="FF002060"/>
  </sheetPr>
  <dimension ref="B2:W11"/>
  <sheetViews>
    <sheetView tabSelected="1" workbookViewId="0">
      <selection activeCell="B20" sqref="B20"/>
    </sheetView>
  </sheetViews>
  <sheetFormatPr defaultRowHeight="15" x14ac:dyDescent="0.25"/>
  <cols>
    <col min="2" max="2" width="86.28515625" customWidth="1"/>
  </cols>
  <sheetData>
    <row r="2" spans="2:23" x14ac:dyDescent="0.25">
      <c r="B2" s="108" t="s">
        <v>0</v>
      </c>
      <c r="C2" s="109"/>
      <c r="D2" s="109"/>
      <c r="E2" s="109"/>
    </row>
    <row r="3" spans="2:23" x14ac:dyDescent="0.25">
      <c r="B3" s="111" t="s">
        <v>1</v>
      </c>
    </row>
    <row r="4" spans="2:23" hidden="1" x14ac:dyDescent="0.25">
      <c r="B4" s="112" t="s">
        <v>2</v>
      </c>
      <c r="C4" s="27"/>
      <c r="D4" s="27"/>
      <c r="E4" s="27"/>
      <c r="F4" s="27"/>
    </row>
    <row r="5" spans="2:23" x14ac:dyDescent="0.25">
      <c r="B5" s="113" t="s">
        <v>3</v>
      </c>
      <c r="C5" s="110"/>
      <c r="D5" s="110"/>
      <c r="E5" s="110"/>
      <c r="F5" s="110"/>
      <c r="G5" s="110"/>
    </row>
    <row r="6" spans="2:23" x14ac:dyDescent="0.25">
      <c r="B6" s="114" t="s">
        <v>4</v>
      </c>
      <c r="C6" s="27"/>
      <c r="D6" s="27"/>
      <c r="E6" s="27"/>
    </row>
    <row r="7" spans="2:23" hidden="1" x14ac:dyDescent="0.25">
      <c r="B7" s="115" t="s">
        <v>5</v>
      </c>
    </row>
    <row r="8" spans="2:23" x14ac:dyDescent="0.25">
      <c r="B8" s="114" t="s">
        <v>6</v>
      </c>
      <c r="C8" s="27"/>
      <c r="D8" s="27"/>
      <c r="E8" s="27"/>
      <c r="F8" s="27"/>
      <c r="G8" s="27"/>
    </row>
    <row r="9" spans="2:23" x14ac:dyDescent="0.25">
      <c r="B9" s="114" t="s">
        <v>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2:23" x14ac:dyDescent="0.25">
      <c r="B10" s="114" t="s">
        <v>8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2:23" x14ac:dyDescent="0.25">
      <c r="B11" s="114" t="s">
        <v>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</sheetData>
  <hyperlinks>
    <hyperlink ref="B3" location="PopulationChange!A1" display="Table 1: Population Change: 1960 to 2022" xr:uid="{0BA86C36-1462-4BEE-AE00-714423E7E291}"/>
    <hyperlink ref="B4" location="Admin_Area!A1" display="Table 2: Total Population and Change by Major Administrative Areas: 2010 and 2022" xr:uid="{C51F5E53-ED88-482D-BB2D-3508D47B103F}"/>
    <hyperlink ref="B5" location="Density!A1" display="Table 3: Population Density by District: 2010 - 2022" xr:uid="{AAEA81DC-E323-4145-A9C9-1F360FC4D27D}"/>
    <hyperlink ref="B6" location="Single_Age_Sex!A1" display="Table 4: Population by Single Age and Sex: 2022" xr:uid="{D3C7CD07-E518-43CC-8711-1B2CB7F5F93F}"/>
    <hyperlink ref="B7" location="Sex_Ratio!A1" display="Table 5: Population by Major Administrative Area, Sex and Sex Ratio: 2010 and 2022" xr:uid="{3D1E960C-26A1-4219-A2DE-4ADDD7A6D9E4}"/>
    <hyperlink ref="B8" location="Age_Groups!A1" display="Table 6: Total Population by District and Five Year Age Groups: 2010 - 2022" xr:uid="{FF4BA0E6-FED0-48D3-8BC5-3496D8683E07}"/>
    <hyperlink ref="B9" location="Languages_Spoken!A1" display="Table 7: Population Four Years and Older by Languages Spoken and District: 2022" xr:uid="{1EE4E701-D80E-42D5-BA58-F23C1BC624F2}"/>
    <hyperlink ref="B10" location="Ethnicity_by_District!A1" display="Table 8: Population by Ethnicity, District and Sex: 2022" xr:uid="{A1AC072B-A16E-4360-B6A3-B09B09C1B61E}"/>
    <hyperlink ref="B11" location="Religion_by_District!A1" display="Table 9: Population by Religion, District and Sex: 2022" xr:uid="{FFD90953-A9B0-4112-9E79-C3F9FC56AFE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6107-1629-4EEA-8C6A-C3124955818D}">
  <dimension ref="B2:W19"/>
  <sheetViews>
    <sheetView workbookViewId="0">
      <selection activeCell="F5" sqref="F5"/>
    </sheetView>
  </sheetViews>
  <sheetFormatPr defaultColWidth="8.85546875" defaultRowHeight="12.75" x14ac:dyDescent="0.2"/>
  <cols>
    <col min="1" max="1" width="8.85546875" style="2"/>
    <col min="2" max="2" width="22.7109375" style="2" bestFit="1" customWidth="1"/>
    <col min="3" max="3" width="12.28515625" style="2" bestFit="1" customWidth="1"/>
    <col min="4" max="4" width="14.140625" style="2" customWidth="1"/>
    <col min="5" max="5" width="12.28515625" style="2" bestFit="1" customWidth="1"/>
    <col min="6" max="6" width="13.28515625" style="2" bestFit="1" customWidth="1"/>
    <col min="7" max="8" width="11.28515625" style="2" bestFit="1" customWidth="1"/>
    <col min="9" max="9" width="12.42578125" style="2" bestFit="1" customWidth="1"/>
    <col min="10" max="11" width="11.28515625" style="2" bestFit="1" customWidth="1"/>
    <col min="12" max="12" width="12.28515625" style="2" bestFit="1" customWidth="1"/>
    <col min="13" max="23" width="11.28515625" style="2" bestFit="1" customWidth="1"/>
    <col min="24" max="16384" width="8.85546875" style="2"/>
  </cols>
  <sheetData>
    <row r="2" spans="2:23" x14ac:dyDescent="0.2">
      <c r="B2" s="131" t="s">
        <v>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2:23" s="27" customFormat="1" x14ac:dyDescent="0.2">
      <c r="B3" s="145" t="s">
        <v>243</v>
      </c>
      <c r="C3" s="147" t="s">
        <v>48</v>
      </c>
      <c r="D3" s="147"/>
      <c r="E3" s="147"/>
      <c r="F3" s="147" t="s">
        <v>23</v>
      </c>
      <c r="G3" s="147"/>
      <c r="H3" s="147"/>
      <c r="I3" s="147" t="s">
        <v>26</v>
      </c>
      <c r="J3" s="147"/>
      <c r="K3" s="147"/>
      <c r="L3" s="147" t="s">
        <v>29</v>
      </c>
      <c r="M3" s="147"/>
      <c r="N3" s="147"/>
      <c r="O3" s="147" t="s">
        <v>33</v>
      </c>
      <c r="P3" s="147"/>
      <c r="Q3" s="147"/>
      <c r="R3" s="147" t="s">
        <v>39</v>
      </c>
      <c r="S3" s="147"/>
      <c r="T3" s="147"/>
      <c r="U3" s="147" t="s">
        <v>42</v>
      </c>
      <c r="V3" s="147"/>
      <c r="W3" s="147"/>
    </row>
    <row r="4" spans="2:23" s="27" customFormat="1" x14ac:dyDescent="0.2">
      <c r="B4" s="146"/>
      <c r="C4" s="71" t="s">
        <v>48</v>
      </c>
      <c r="D4" s="71" t="s">
        <v>108</v>
      </c>
      <c r="E4" s="71" t="s">
        <v>109</v>
      </c>
      <c r="F4" s="71" t="s">
        <v>48</v>
      </c>
      <c r="G4" s="71" t="s">
        <v>108</v>
      </c>
      <c r="H4" s="71" t="s">
        <v>109</v>
      </c>
      <c r="I4" s="71" t="s">
        <v>48</v>
      </c>
      <c r="J4" s="71" t="s">
        <v>108</v>
      </c>
      <c r="K4" s="71" t="s">
        <v>109</v>
      </c>
      <c r="L4" s="71" t="s">
        <v>48</v>
      </c>
      <c r="M4" s="71" t="s">
        <v>108</v>
      </c>
      <c r="N4" s="71" t="s">
        <v>109</v>
      </c>
      <c r="O4" s="71" t="s">
        <v>48</v>
      </c>
      <c r="P4" s="71" t="s">
        <v>108</v>
      </c>
      <c r="Q4" s="71" t="s">
        <v>109</v>
      </c>
      <c r="R4" s="71" t="s">
        <v>48</v>
      </c>
      <c r="S4" s="71" t="s">
        <v>108</v>
      </c>
      <c r="T4" s="71" t="s">
        <v>109</v>
      </c>
      <c r="U4" s="71" t="s">
        <v>48</v>
      </c>
      <c r="V4" s="71" t="s">
        <v>108</v>
      </c>
      <c r="W4" s="71" t="s">
        <v>109</v>
      </c>
    </row>
    <row r="5" spans="2:23" s="27" customFormat="1" x14ac:dyDescent="0.2">
      <c r="B5" s="107" t="s">
        <v>48</v>
      </c>
      <c r="C5" s="72">
        <v>397483.45623886667</v>
      </c>
      <c r="D5" s="72">
        <v>195694.65153619071</v>
      </c>
      <c r="E5" s="72">
        <v>201788.80470203148</v>
      </c>
      <c r="F5" s="72">
        <v>45310.217160449502</v>
      </c>
      <c r="G5" s="72">
        <v>22231.312130096507</v>
      </c>
      <c r="H5" s="72">
        <v>23078.905030356171</v>
      </c>
      <c r="I5" s="72">
        <v>54152.152082787492</v>
      </c>
      <c r="J5" s="72">
        <v>26899.009610984169</v>
      </c>
      <c r="K5" s="72">
        <v>27253.142471718878</v>
      </c>
      <c r="L5" s="72">
        <v>113630.21719189447</v>
      </c>
      <c r="M5" s="72">
        <v>55275.709145413268</v>
      </c>
      <c r="N5" s="72">
        <v>58354.508046552619</v>
      </c>
      <c r="O5" s="72">
        <v>99104.888721875104</v>
      </c>
      <c r="P5" s="72">
        <v>48809.005692397739</v>
      </c>
      <c r="Q5" s="72">
        <v>50295.883029448036</v>
      </c>
      <c r="R5" s="72">
        <v>48162.086483595842</v>
      </c>
      <c r="S5" s="72">
        <v>24198.07569023961</v>
      </c>
      <c r="T5" s="72">
        <v>23964.010793359408</v>
      </c>
      <c r="U5" s="72">
        <v>37123.894597565981</v>
      </c>
      <c r="V5" s="72">
        <v>18281.539267029842</v>
      </c>
      <c r="W5" s="72">
        <v>18842.355330531373</v>
      </c>
    </row>
    <row r="6" spans="2:23" x14ac:dyDescent="0.2">
      <c r="B6" s="67" t="s">
        <v>244</v>
      </c>
      <c r="C6" s="35">
        <v>205645.6036868766</v>
      </c>
      <c r="D6" s="35">
        <v>100943.82481559196</v>
      </c>
      <c r="E6" s="35">
        <v>104701.77887113793</v>
      </c>
      <c r="F6" s="35">
        <v>34984.949950037611</v>
      </c>
      <c r="G6" s="33">
        <v>16989.594133882594</v>
      </c>
      <c r="H6" s="33">
        <v>17995.355816159205</v>
      </c>
      <c r="I6" s="35">
        <v>43235.999574536283</v>
      </c>
      <c r="J6" s="33">
        <v>21286.1745404346</v>
      </c>
      <c r="K6" s="33">
        <v>21949.825034059148</v>
      </c>
      <c r="L6" s="35">
        <v>37503.406344066614</v>
      </c>
      <c r="M6" s="33">
        <v>18220.429502548759</v>
      </c>
      <c r="N6" s="33">
        <v>19282.976841532189</v>
      </c>
      <c r="O6" s="35">
        <v>67074.583207565636</v>
      </c>
      <c r="P6" s="33">
        <v>32826.66395038848</v>
      </c>
      <c r="Q6" s="33">
        <v>34247.919257203357</v>
      </c>
      <c r="R6" s="35">
        <v>15732.698050422772</v>
      </c>
      <c r="S6" s="33">
        <v>8059.0890357516373</v>
      </c>
      <c r="T6" s="33">
        <v>7673.609014675586</v>
      </c>
      <c r="U6" s="35">
        <v>7113.9665600433209</v>
      </c>
      <c r="V6" s="33">
        <v>3561.8736525719028</v>
      </c>
      <c r="W6" s="33">
        <v>3552.0929074724763</v>
      </c>
    </row>
    <row r="7" spans="2:23" x14ac:dyDescent="0.2">
      <c r="B7" s="67" t="s">
        <v>245</v>
      </c>
      <c r="C7" s="35">
        <v>100111.21036865986</v>
      </c>
      <c r="D7" s="35">
        <v>49147.624345480261</v>
      </c>
      <c r="E7" s="35">
        <v>50963.586023141252</v>
      </c>
      <c r="F7" s="35">
        <v>3339.9124644943035</v>
      </c>
      <c r="G7" s="33">
        <v>1698.3444033334424</v>
      </c>
      <c r="H7" s="33">
        <v>1641.5680611608568</v>
      </c>
      <c r="I7" s="35">
        <v>3411.7988105784425</v>
      </c>
      <c r="J7" s="33">
        <v>1761.5094632122571</v>
      </c>
      <c r="K7" s="33">
        <v>1650.2893473661954</v>
      </c>
      <c r="L7" s="35">
        <v>64815.94814700765</v>
      </c>
      <c r="M7" s="33">
        <v>31346.169335013245</v>
      </c>
      <c r="N7" s="33">
        <v>33469.778811944831</v>
      </c>
      <c r="O7" s="35">
        <v>16203.706125661836</v>
      </c>
      <c r="P7" s="33">
        <v>8014.3672543233988</v>
      </c>
      <c r="Q7" s="33">
        <v>8189.338871335679</v>
      </c>
      <c r="R7" s="35">
        <v>10499.831278090955</v>
      </c>
      <c r="S7" s="33">
        <v>5371.4679182385908</v>
      </c>
      <c r="T7" s="33">
        <v>5128.3633598537763</v>
      </c>
      <c r="U7" s="35">
        <v>1840.0135428213123</v>
      </c>
      <c r="V7" s="33">
        <v>955.76597135075292</v>
      </c>
      <c r="W7" s="33">
        <v>884.24757147051298</v>
      </c>
    </row>
    <row r="8" spans="2:23" x14ac:dyDescent="0.2">
      <c r="B8" s="67" t="s">
        <v>246</v>
      </c>
      <c r="C8" s="35">
        <v>26230.356675640523</v>
      </c>
      <c r="D8" s="35">
        <v>12823.607489973258</v>
      </c>
      <c r="E8" s="35">
        <v>13406.749185661105</v>
      </c>
      <c r="F8" s="35">
        <v>126.10768182683488</v>
      </c>
      <c r="G8" s="33">
        <v>71.824866155524461</v>
      </c>
      <c r="H8" s="33">
        <v>54.28281567131048</v>
      </c>
      <c r="I8" s="35">
        <v>187.98879686149249</v>
      </c>
      <c r="J8" s="33">
        <v>99.085281686959888</v>
      </c>
      <c r="K8" s="33">
        <v>88.903515174532529</v>
      </c>
      <c r="L8" s="35">
        <v>959.17771525127341</v>
      </c>
      <c r="M8" s="33">
        <v>511.05059354683897</v>
      </c>
      <c r="N8" s="33">
        <v>448.12712170443706</v>
      </c>
      <c r="O8" s="35">
        <v>2574.0496300100804</v>
      </c>
      <c r="P8" s="33">
        <v>1228.9714261411868</v>
      </c>
      <c r="Q8" s="33">
        <v>1345.0782038688967</v>
      </c>
      <c r="R8" s="35">
        <v>4031.4656061588239</v>
      </c>
      <c r="S8" s="33">
        <v>1957.4590090715967</v>
      </c>
      <c r="T8" s="33">
        <v>2074.0065970869878</v>
      </c>
      <c r="U8" s="35">
        <v>18351.567245527269</v>
      </c>
      <c r="V8" s="33">
        <v>8955.2163133697959</v>
      </c>
      <c r="W8" s="33">
        <v>9396.3509321536349</v>
      </c>
    </row>
    <row r="9" spans="2:23" x14ac:dyDescent="0.2">
      <c r="B9" s="67" t="s">
        <v>247</v>
      </c>
      <c r="C9" s="35">
        <v>15845.396823629315</v>
      </c>
      <c r="D9" s="35">
        <v>7544.6858181314465</v>
      </c>
      <c r="E9" s="35">
        <v>8300.7110054999303</v>
      </c>
      <c r="F9" s="35">
        <v>274.80712233353375</v>
      </c>
      <c r="G9" s="33">
        <v>150.85233904740338</v>
      </c>
      <c r="H9" s="33">
        <v>123.95478328613008</v>
      </c>
      <c r="I9" s="35">
        <v>311.43437381271832</v>
      </c>
      <c r="J9" s="33">
        <v>175.52338319931948</v>
      </c>
      <c r="K9" s="33">
        <v>135.910990613401</v>
      </c>
      <c r="L9" s="35">
        <v>3765.686137958518</v>
      </c>
      <c r="M9" s="33">
        <v>1804.2840274517512</v>
      </c>
      <c r="N9" s="33">
        <v>1961.4021105067366</v>
      </c>
      <c r="O9" s="35">
        <v>1447.6116259163748</v>
      </c>
      <c r="P9" s="33">
        <v>711.98261181884834</v>
      </c>
      <c r="Q9" s="33">
        <v>735.62901409752692</v>
      </c>
      <c r="R9" s="35">
        <v>8530.4484347284833</v>
      </c>
      <c r="S9" s="33">
        <v>3978.4582096799727</v>
      </c>
      <c r="T9" s="33">
        <v>4551.9902250490095</v>
      </c>
      <c r="U9" s="35">
        <v>1515.4091288823049</v>
      </c>
      <c r="V9" s="33">
        <v>723.58524693464585</v>
      </c>
      <c r="W9" s="33">
        <v>791.82388194762859</v>
      </c>
    </row>
    <row r="10" spans="2:23" x14ac:dyDescent="0.2">
      <c r="B10" s="67" t="s">
        <v>248</v>
      </c>
      <c r="C10" s="35">
        <v>15248.679419052429</v>
      </c>
      <c r="D10" s="35">
        <v>7702.3176455351459</v>
      </c>
      <c r="E10" s="35">
        <v>7546.3617735161997</v>
      </c>
      <c r="F10" s="35">
        <v>4009.4465976682118</v>
      </c>
      <c r="G10" s="33">
        <v>1982.3037664934384</v>
      </c>
      <c r="H10" s="33">
        <v>2027.1428311747734</v>
      </c>
      <c r="I10" s="35">
        <v>5831.4035950370853</v>
      </c>
      <c r="J10" s="33">
        <v>2941.668237058122</v>
      </c>
      <c r="K10" s="33">
        <v>2889.7353579782548</v>
      </c>
      <c r="L10" s="35">
        <v>384.99532614809647</v>
      </c>
      <c r="M10" s="33">
        <v>184.10649619791215</v>
      </c>
      <c r="N10" s="33">
        <v>200.88882995018582</v>
      </c>
      <c r="O10" s="35">
        <v>4126.2988900796126</v>
      </c>
      <c r="P10" s="33">
        <v>2143.6665635807476</v>
      </c>
      <c r="Q10" s="33">
        <v>1982.6323264988775</v>
      </c>
      <c r="R10" s="35">
        <v>168.00631753420095</v>
      </c>
      <c r="S10" s="33">
        <v>83.963370342663424</v>
      </c>
      <c r="T10" s="33">
        <v>84.042947191537422</v>
      </c>
      <c r="U10" s="35">
        <v>728.52869258446788</v>
      </c>
      <c r="V10" s="33">
        <v>366.60921186207787</v>
      </c>
      <c r="W10" s="33">
        <v>361.91948072239001</v>
      </c>
    </row>
    <row r="11" spans="2:23" x14ac:dyDescent="0.2">
      <c r="B11" s="67" t="s">
        <v>249</v>
      </c>
      <c r="C11" s="35">
        <v>15932.033887147654</v>
      </c>
      <c r="D11" s="35">
        <v>7875.0262773945069</v>
      </c>
      <c r="E11" s="35">
        <v>8057.007609750297</v>
      </c>
      <c r="F11" s="35">
        <v>103.56622344897637</v>
      </c>
      <c r="G11" s="33">
        <v>55.754458290874567</v>
      </c>
      <c r="H11" s="33">
        <v>47.811765158101899</v>
      </c>
      <c r="I11" s="35">
        <v>104.83550445530533</v>
      </c>
      <c r="J11" s="33">
        <v>56.86745933368222</v>
      </c>
      <c r="K11" s="33">
        <v>47.968045121623042</v>
      </c>
      <c r="L11" s="35">
        <v>517.20028441720342</v>
      </c>
      <c r="M11" s="33">
        <v>206.45579900468573</v>
      </c>
      <c r="N11" s="33">
        <v>310.74448541252025</v>
      </c>
      <c r="O11" s="35">
        <v>2426.8660679708378</v>
      </c>
      <c r="P11" s="33">
        <v>1172.3251442809244</v>
      </c>
      <c r="Q11" s="33">
        <v>1254.5409236899311</v>
      </c>
      <c r="R11" s="35">
        <v>7097.2520211714063</v>
      </c>
      <c r="S11" s="33">
        <v>3672.8421919259208</v>
      </c>
      <c r="T11" s="33">
        <v>3424.4098292452322</v>
      </c>
      <c r="U11" s="35">
        <v>5682.3137856824815</v>
      </c>
      <c r="V11" s="33">
        <v>2710.7812245592668</v>
      </c>
      <c r="W11" s="33">
        <v>2971.5325611238154</v>
      </c>
    </row>
    <row r="12" spans="2:23" x14ac:dyDescent="0.2">
      <c r="B12" s="67" t="s">
        <v>250</v>
      </c>
      <c r="C12" s="35">
        <v>6111.3972006832846</v>
      </c>
      <c r="D12" s="35">
        <v>2991.7926699136056</v>
      </c>
      <c r="E12" s="35">
        <v>3119.6045307702116</v>
      </c>
      <c r="F12" s="35">
        <v>943.70501546255866</v>
      </c>
      <c r="G12" s="33">
        <v>461.58042463197188</v>
      </c>
      <c r="H12" s="33">
        <v>482.1245908305915</v>
      </c>
      <c r="I12" s="35">
        <v>162.93101586719203</v>
      </c>
      <c r="J12" s="33">
        <v>78.486194547823246</v>
      </c>
      <c r="K12" s="33">
        <v>84.444821319368742</v>
      </c>
      <c r="L12" s="35">
        <v>1715.3003295452277</v>
      </c>
      <c r="M12" s="33">
        <v>786.67261954075445</v>
      </c>
      <c r="N12" s="33">
        <v>928.62771000447992</v>
      </c>
      <c r="O12" s="35">
        <v>899.17326166912915</v>
      </c>
      <c r="P12" s="33">
        <v>422.10844744755838</v>
      </c>
      <c r="Q12" s="33">
        <v>477.06481422157395</v>
      </c>
      <c r="R12" s="35">
        <v>871.82003685500047</v>
      </c>
      <c r="S12" s="33">
        <v>448.94332103871778</v>
      </c>
      <c r="T12" s="33">
        <v>422.87671581627274</v>
      </c>
      <c r="U12" s="35">
        <v>1518.4675412846761</v>
      </c>
      <c r="V12" s="33">
        <v>794.00166270677016</v>
      </c>
      <c r="W12" s="33">
        <v>724.46587857787665</v>
      </c>
    </row>
    <row r="13" spans="2:23" x14ac:dyDescent="0.2">
      <c r="B13" s="67" t="s">
        <v>251</v>
      </c>
      <c r="C13" s="35">
        <v>1343.991740121606</v>
      </c>
      <c r="D13" s="35">
        <v>733.67308164659767</v>
      </c>
      <c r="E13" s="35">
        <v>610.3186584750174</v>
      </c>
      <c r="F13" s="35">
        <v>236.43057799213528</v>
      </c>
      <c r="G13" s="33">
        <v>115.4864405936826</v>
      </c>
      <c r="H13" s="33">
        <v>120.94413739845238</v>
      </c>
      <c r="I13" s="35">
        <v>169.82306221041023</v>
      </c>
      <c r="J13" s="33">
        <v>101.32380522735525</v>
      </c>
      <c r="K13" s="33">
        <v>68.499256983054991</v>
      </c>
      <c r="L13" s="35">
        <v>378.62167880956332</v>
      </c>
      <c r="M13" s="33">
        <v>214.22213079122551</v>
      </c>
      <c r="N13" s="33">
        <v>164.39954801833991</v>
      </c>
      <c r="O13" s="35">
        <v>340.01599538833858</v>
      </c>
      <c r="P13" s="33">
        <v>183.47274817559037</v>
      </c>
      <c r="Q13" s="33">
        <v>156.54324721274705</v>
      </c>
      <c r="R13" s="35">
        <v>155.8085718361551</v>
      </c>
      <c r="S13" s="33">
        <v>82.970582021084326</v>
      </c>
      <c r="T13" s="33">
        <v>72.837989815070785</v>
      </c>
      <c r="U13" s="35">
        <v>63.291853885007043</v>
      </c>
      <c r="V13" s="33">
        <v>36.197374837657449</v>
      </c>
      <c r="W13" s="33">
        <v>27.094479047349573</v>
      </c>
    </row>
    <row r="14" spans="2:23" x14ac:dyDescent="0.2">
      <c r="B14" s="67" t="s">
        <v>252</v>
      </c>
      <c r="C14" s="35">
        <v>2905.3311360695375</v>
      </c>
      <c r="D14" s="35">
        <v>1540.48345769245</v>
      </c>
      <c r="E14" s="35">
        <v>1364.8476783770413</v>
      </c>
      <c r="F14" s="35">
        <v>435.88977435151338</v>
      </c>
      <c r="G14" s="33">
        <v>235.71608211553362</v>
      </c>
      <c r="H14" s="33">
        <v>200.17369223598041</v>
      </c>
      <c r="I14" s="35">
        <v>89.642105798546183</v>
      </c>
      <c r="J14" s="33">
        <v>43.305345705986674</v>
      </c>
      <c r="K14" s="33">
        <v>46.336760092559437</v>
      </c>
      <c r="L14" s="35">
        <v>886.59984798363178</v>
      </c>
      <c r="M14" s="33">
        <v>468.2749754766744</v>
      </c>
      <c r="N14" s="33">
        <v>418.32487250695914</v>
      </c>
      <c r="O14" s="35">
        <v>912.40083878765722</v>
      </c>
      <c r="P14" s="33">
        <v>496.92486383510641</v>
      </c>
      <c r="Q14" s="33">
        <v>415.47597495255872</v>
      </c>
      <c r="R14" s="35">
        <v>448.82395576540682</v>
      </c>
      <c r="S14" s="33">
        <v>216.36539452561482</v>
      </c>
      <c r="T14" s="33">
        <v>232.45856123979479</v>
      </c>
      <c r="U14" s="35">
        <v>131.97461338276125</v>
      </c>
      <c r="V14" s="33">
        <v>79.896796033552789</v>
      </c>
      <c r="W14" s="33">
        <v>52.07781734920831</v>
      </c>
    </row>
    <row r="15" spans="2:23" x14ac:dyDescent="0.2">
      <c r="B15" s="67" t="s">
        <v>253</v>
      </c>
      <c r="C15" s="35">
        <v>2160.1653099902019</v>
      </c>
      <c r="D15" s="35">
        <v>1164.4596663893681</v>
      </c>
      <c r="E15" s="35">
        <v>995.70564360083438</v>
      </c>
      <c r="F15" s="35">
        <v>268.93761220182176</v>
      </c>
      <c r="G15" s="33">
        <v>156.68860922365442</v>
      </c>
      <c r="H15" s="33">
        <v>112.24900297816723</v>
      </c>
      <c r="I15" s="35">
        <v>108.52845757537361</v>
      </c>
      <c r="J15" s="33">
        <v>62.658407268650471</v>
      </c>
      <c r="K15" s="33">
        <v>45.870050306723051</v>
      </c>
      <c r="L15" s="35">
        <v>90.442582508163966</v>
      </c>
      <c r="M15" s="33">
        <v>64.668692906984205</v>
      </c>
      <c r="N15" s="33">
        <v>25.773889601179881</v>
      </c>
      <c r="O15" s="35">
        <v>1660.1054024297305</v>
      </c>
      <c r="P15" s="33">
        <v>868.427623540436</v>
      </c>
      <c r="Q15" s="33">
        <v>791.67777888929595</v>
      </c>
      <c r="R15" s="35">
        <v>25.073816900866337</v>
      </c>
      <c r="S15" s="33" t="s">
        <v>240</v>
      </c>
      <c r="T15" s="33">
        <v>16.212531987490859</v>
      </c>
      <c r="U15" s="35" t="s">
        <v>240</v>
      </c>
      <c r="V15" s="33" t="s">
        <v>240</v>
      </c>
      <c r="W15" s="33" t="s">
        <v>240</v>
      </c>
    </row>
    <row r="16" spans="2:23" x14ac:dyDescent="0.2">
      <c r="B16" s="68" t="s">
        <v>254</v>
      </c>
      <c r="C16" s="73">
        <v>600.96290240772498</v>
      </c>
      <c r="D16" s="73">
        <v>361.68916261737894</v>
      </c>
      <c r="E16" s="73">
        <v>239.273739790343</v>
      </c>
      <c r="F16" s="73">
        <v>116.64687049031512</v>
      </c>
      <c r="G16" s="70">
        <v>68.259155470532988</v>
      </c>
      <c r="H16" s="70">
        <v>48.387715019781965</v>
      </c>
      <c r="I16" s="73">
        <v>50.428547720759397</v>
      </c>
      <c r="J16" s="70">
        <v>31.542195943931983</v>
      </c>
      <c r="K16" s="70">
        <v>18.886351776827375</v>
      </c>
      <c r="L16" s="35">
        <v>274.41726895184991</v>
      </c>
      <c r="M16" s="33">
        <v>175.49989124406093</v>
      </c>
      <c r="N16" s="33">
        <v>98.917377707789285</v>
      </c>
      <c r="O16" s="35">
        <v>81.537402806826819</v>
      </c>
      <c r="P16" s="33">
        <v>46.70208307187756</v>
      </c>
      <c r="Q16" s="33">
        <v>34.835319734949266</v>
      </c>
      <c r="R16" s="35">
        <v>72.837989815070785</v>
      </c>
      <c r="S16" s="33">
        <v>35.763447048997875</v>
      </c>
      <c r="T16" s="33">
        <v>37.074542766072966</v>
      </c>
      <c r="U16" s="35" t="s">
        <v>240</v>
      </c>
      <c r="V16" s="33" t="s">
        <v>240</v>
      </c>
      <c r="W16" s="33" t="s">
        <v>240</v>
      </c>
    </row>
    <row r="17" spans="2:23" x14ac:dyDescent="0.2">
      <c r="B17" s="67" t="s">
        <v>255</v>
      </c>
      <c r="C17" s="35">
        <v>2262.7833159646316</v>
      </c>
      <c r="D17" s="35">
        <v>1262.1651687959466</v>
      </c>
      <c r="E17" s="35">
        <v>1000.6181471687028</v>
      </c>
      <c r="F17" s="35">
        <v>145.91176162903631</v>
      </c>
      <c r="G17" s="33">
        <v>86.7557291879084</v>
      </c>
      <c r="H17" s="33">
        <v>59.15603244112792</v>
      </c>
      <c r="I17" s="35">
        <v>230.68250561341992</v>
      </c>
      <c r="J17" s="33">
        <v>128.77421354308728</v>
      </c>
      <c r="K17" s="33">
        <v>101.90829207033252</v>
      </c>
      <c r="L17" s="35">
        <v>804.71490310283855</v>
      </c>
      <c r="M17" s="33">
        <v>472.93999024802241</v>
      </c>
      <c r="N17" s="33">
        <v>331.77491285481813</v>
      </c>
      <c r="O17" s="35">
        <v>761.3717779825904</v>
      </c>
      <c r="P17" s="33">
        <v>396.87378618270066</v>
      </c>
      <c r="Q17" s="33">
        <v>364.49799179988872</v>
      </c>
      <c r="R17" s="35">
        <v>251.92989945242766</v>
      </c>
      <c r="S17" s="33">
        <v>135.70061883253007</v>
      </c>
      <c r="T17" s="33">
        <v>116.22928061989711</v>
      </c>
      <c r="U17" s="35">
        <v>68.172468184333141</v>
      </c>
      <c r="V17" s="33">
        <v>41.120830801698347</v>
      </c>
      <c r="W17" s="33">
        <v>27.05163738263477</v>
      </c>
    </row>
    <row r="18" spans="2:23" x14ac:dyDescent="0.2">
      <c r="B18" s="69" t="s">
        <v>256</v>
      </c>
      <c r="C18" s="66">
        <v>3085.5437721533795</v>
      </c>
      <c r="D18" s="66">
        <v>1603.301937025768</v>
      </c>
      <c r="E18" s="66">
        <v>1482.241835127594</v>
      </c>
      <c r="F18" s="66">
        <v>323.90550851209542</v>
      </c>
      <c r="G18" s="38">
        <v>158.15172166994637</v>
      </c>
      <c r="H18" s="38">
        <v>165.75378684214874</v>
      </c>
      <c r="I18" s="66">
        <v>256.65573268112405</v>
      </c>
      <c r="J18" s="38">
        <v>132.09108382337831</v>
      </c>
      <c r="K18" s="38">
        <v>124.56464885774642</v>
      </c>
      <c r="L18" s="66">
        <v>1533.7066262280687</v>
      </c>
      <c r="M18" s="38">
        <v>820.93509143484823</v>
      </c>
      <c r="N18" s="38">
        <v>712.77153479322169</v>
      </c>
      <c r="O18" s="66">
        <v>597.168495566763</v>
      </c>
      <c r="P18" s="38">
        <v>296.51918961354596</v>
      </c>
      <c r="Q18" s="38">
        <v>300.64930595321658</v>
      </c>
      <c r="R18" s="66">
        <v>276.09050488058887</v>
      </c>
      <c r="S18" s="38">
        <v>146.19130685847662</v>
      </c>
      <c r="T18" s="38">
        <v>129.89919802211168</v>
      </c>
      <c r="U18" s="66">
        <v>98.016904284738999</v>
      </c>
      <c r="V18" s="38">
        <v>49.413543625581703</v>
      </c>
      <c r="W18" s="38">
        <v>48.603360659157197</v>
      </c>
    </row>
    <row r="19" spans="2:23" x14ac:dyDescent="0.2">
      <c r="B19" s="121" t="s">
        <v>14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</sheetData>
  <mergeCells count="10">
    <mergeCell ref="B3:B4"/>
    <mergeCell ref="B19:W19"/>
    <mergeCell ref="B2:W2"/>
    <mergeCell ref="U3:W3"/>
    <mergeCell ref="C3:E3"/>
    <mergeCell ref="F3:H3"/>
    <mergeCell ref="I3:K3"/>
    <mergeCell ref="L3:N3"/>
    <mergeCell ref="O3:Q3"/>
    <mergeCell ref="R3:T3"/>
  </mergeCells>
  <conditionalFormatting sqref="C5:W18">
    <cfRule type="cellIs" dxfId="1" priority="1" operator="lessThan">
      <formula>10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E93D-A13B-40B3-8218-9AEF4BF14A95}">
  <dimension ref="B2:W18"/>
  <sheetViews>
    <sheetView workbookViewId="0">
      <selection activeCell="F24" sqref="F24"/>
    </sheetView>
  </sheetViews>
  <sheetFormatPr defaultRowHeight="15" x14ac:dyDescent="0.25"/>
  <cols>
    <col min="2" max="2" width="21.7109375" bestFit="1" customWidth="1"/>
    <col min="3" max="5" width="12.28515625" bestFit="1" customWidth="1"/>
    <col min="6" max="11" width="11.28515625" bestFit="1" customWidth="1"/>
    <col min="12" max="12" width="12.28515625" bestFit="1" customWidth="1"/>
    <col min="13" max="23" width="11.28515625" bestFit="1" customWidth="1"/>
  </cols>
  <sheetData>
    <row r="2" spans="2:23" x14ac:dyDescent="0.25">
      <c r="B2" s="131" t="s">
        <v>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2:23" s="108" customFormat="1" x14ac:dyDescent="0.25">
      <c r="B3" s="149" t="s">
        <v>257</v>
      </c>
      <c r="C3" s="151" t="s">
        <v>48</v>
      </c>
      <c r="D3" s="151"/>
      <c r="E3" s="151"/>
      <c r="F3" s="148" t="s">
        <v>23</v>
      </c>
      <c r="G3" s="148"/>
      <c r="H3" s="148"/>
      <c r="I3" s="148" t="s">
        <v>26</v>
      </c>
      <c r="J3" s="148"/>
      <c r="K3" s="148"/>
      <c r="L3" s="148" t="s">
        <v>29</v>
      </c>
      <c r="M3" s="148"/>
      <c r="N3" s="148"/>
      <c r="O3" s="148" t="s">
        <v>33</v>
      </c>
      <c r="P3" s="148"/>
      <c r="Q3" s="148"/>
      <c r="R3" s="148" t="s">
        <v>39</v>
      </c>
      <c r="S3" s="148"/>
      <c r="T3" s="148"/>
      <c r="U3" s="148" t="s">
        <v>42</v>
      </c>
      <c r="V3" s="148"/>
      <c r="W3" s="148"/>
    </row>
    <row r="4" spans="2:23" s="108" customFormat="1" x14ac:dyDescent="0.25">
      <c r="B4" s="150"/>
      <c r="C4" s="77" t="s">
        <v>48</v>
      </c>
      <c r="D4" s="77" t="s">
        <v>108</v>
      </c>
      <c r="E4" s="77" t="s">
        <v>109</v>
      </c>
      <c r="F4" s="79" t="s">
        <v>48</v>
      </c>
      <c r="G4" s="79" t="s">
        <v>108</v>
      </c>
      <c r="H4" s="79" t="s">
        <v>109</v>
      </c>
      <c r="I4" s="79" t="s">
        <v>48</v>
      </c>
      <c r="J4" s="79" t="s">
        <v>108</v>
      </c>
      <c r="K4" s="79" t="s">
        <v>109</v>
      </c>
      <c r="L4" s="79" t="s">
        <v>48</v>
      </c>
      <c r="M4" s="79" t="s">
        <v>108</v>
      </c>
      <c r="N4" s="79" t="s">
        <v>109</v>
      </c>
      <c r="O4" s="79" t="s">
        <v>48</v>
      </c>
      <c r="P4" s="79" t="s">
        <v>108</v>
      </c>
      <c r="Q4" s="79" t="s">
        <v>109</v>
      </c>
      <c r="R4" s="79" t="s">
        <v>48</v>
      </c>
      <c r="S4" s="79" t="s">
        <v>108</v>
      </c>
      <c r="T4" s="79" t="s">
        <v>109</v>
      </c>
      <c r="U4" s="79" t="s">
        <v>48</v>
      </c>
      <c r="V4" s="79" t="s">
        <v>108</v>
      </c>
      <c r="W4" s="79" t="s">
        <v>109</v>
      </c>
    </row>
    <row r="5" spans="2:23" x14ac:dyDescent="0.25">
      <c r="B5" s="74" t="s">
        <v>48</v>
      </c>
      <c r="C5" s="35">
        <v>397483.45623886667</v>
      </c>
      <c r="D5" s="35">
        <v>195694.65153619071</v>
      </c>
      <c r="E5" s="35">
        <v>201788.80470203148</v>
      </c>
      <c r="F5" s="72">
        <v>45310.217160449502</v>
      </c>
      <c r="G5" s="49">
        <v>22231.312130096507</v>
      </c>
      <c r="H5" s="49">
        <v>23078.905030356171</v>
      </c>
      <c r="I5" s="72">
        <v>54152.152082787492</v>
      </c>
      <c r="J5" s="49">
        <v>26899.009610984169</v>
      </c>
      <c r="K5" s="49">
        <v>27253.142471718878</v>
      </c>
      <c r="L5" s="72">
        <v>113630.21719189447</v>
      </c>
      <c r="M5" s="49">
        <v>55275.709145413268</v>
      </c>
      <c r="N5" s="49">
        <v>58354.508046552619</v>
      </c>
      <c r="O5" s="72">
        <v>99104.888721875104</v>
      </c>
      <c r="P5" s="49">
        <v>48809.005692397739</v>
      </c>
      <c r="Q5" s="49">
        <v>50295.883029448036</v>
      </c>
      <c r="R5" s="72">
        <v>48162.086483595842</v>
      </c>
      <c r="S5" s="49">
        <v>24198.07569023961</v>
      </c>
      <c r="T5" s="49">
        <v>23964.010793359408</v>
      </c>
      <c r="U5" s="72">
        <v>37123.894597565981</v>
      </c>
      <c r="V5" s="49">
        <v>18281.539267029842</v>
      </c>
      <c r="W5" s="49">
        <v>18842.355330531373</v>
      </c>
    </row>
    <row r="6" spans="2:23" x14ac:dyDescent="0.25">
      <c r="B6" s="74" t="s">
        <v>258</v>
      </c>
      <c r="C6" s="35">
        <v>126596.38987524716</v>
      </c>
      <c r="D6" s="35">
        <v>60245.276912730922</v>
      </c>
      <c r="E6" s="35">
        <v>66351.112962400905</v>
      </c>
      <c r="F6" s="35">
        <v>17153.650668882081</v>
      </c>
      <c r="G6" s="33">
        <v>8234.4507550899962</v>
      </c>
      <c r="H6" s="33">
        <v>8919.1999137914099</v>
      </c>
      <c r="I6" s="35">
        <v>20181.888873666347</v>
      </c>
      <c r="J6" s="33">
        <v>9804.4342926840582</v>
      </c>
      <c r="K6" s="33">
        <v>10377.454580988404</v>
      </c>
      <c r="L6" s="35">
        <v>37960.94563726004</v>
      </c>
      <c r="M6" s="33">
        <v>17828.282493850751</v>
      </c>
      <c r="N6" s="33">
        <v>20132.663143424477</v>
      </c>
      <c r="O6" s="35">
        <v>26950.101098124367</v>
      </c>
      <c r="P6" s="33">
        <v>12835.311830719264</v>
      </c>
      <c r="Q6" s="33">
        <v>14114.789267406155</v>
      </c>
      <c r="R6" s="35">
        <v>12565.430800550084</v>
      </c>
      <c r="S6" s="33">
        <v>5889.4718307119756</v>
      </c>
      <c r="T6" s="33">
        <v>6675.9589698411028</v>
      </c>
      <c r="U6" s="35">
        <v>11784.372796651003</v>
      </c>
      <c r="V6" s="33">
        <v>5653.3257096914194</v>
      </c>
      <c r="W6" s="33">
        <v>6131.047086958155</v>
      </c>
    </row>
    <row r="7" spans="2:23" x14ac:dyDescent="0.25">
      <c r="B7" s="74" t="s">
        <v>259</v>
      </c>
      <c r="C7" s="35">
        <v>36459.919989694063</v>
      </c>
      <c r="D7" s="35">
        <v>17088.499385013281</v>
      </c>
      <c r="E7" s="35">
        <v>19371.420604682484</v>
      </c>
      <c r="F7" s="35">
        <v>2410.2632026032784</v>
      </c>
      <c r="G7" s="33">
        <v>1155.955411942341</v>
      </c>
      <c r="H7" s="33">
        <v>1254.3077906609296</v>
      </c>
      <c r="I7" s="35">
        <v>4067.5848534727402</v>
      </c>
      <c r="J7" s="33">
        <v>1827.23447240928</v>
      </c>
      <c r="K7" s="33">
        <v>2240.3503810634998</v>
      </c>
      <c r="L7" s="35">
        <v>6219.2755826464445</v>
      </c>
      <c r="M7" s="33">
        <v>2858.603213836539</v>
      </c>
      <c r="N7" s="33">
        <v>3360.6723688103007</v>
      </c>
      <c r="O7" s="35">
        <v>14770.512172330185</v>
      </c>
      <c r="P7" s="33">
        <v>6900.635068325988</v>
      </c>
      <c r="Q7" s="33">
        <v>7869.877104002584</v>
      </c>
      <c r="R7" s="35">
        <v>4036.3993707890131</v>
      </c>
      <c r="S7" s="33">
        <v>1937.6334196177222</v>
      </c>
      <c r="T7" s="33">
        <v>2098.7659511710508</v>
      </c>
      <c r="U7" s="35">
        <v>4955.8848078543024</v>
      </c>
      <c r="V7" s="33">
        <v>2408.4377988811702</v>
      </c>
      <c r="W7" s="33">
        <v>2547.447008973465</v>
      </c>
    </row>
    <row r="8" spans="2:23" x14ac:dyDescent="0.25">
      <c r="B8" s="74" t="s">
        <v>260</v>
      </c>
      <c r="C8" s="35">
        <v>18641.568628865432</v>
      </c>
      <c r="D8" s="35">
        <v>8650.0459920044195</v>
      </c>
      <c r="E8" s="35">
        <v>9991.5226368571475</v>
      </c>
      <c r="F8" s="35">
        <v>4726.7351497972086</v>
      </c>
      <c r="G8" s="33">
        <v>2172.3012707786775</v>
      </c>
      <c r="H8" s="33">
        <v>2554.433879018557</v>
      </c>
      <c r="I8" s="35">
        <v>2171.4842178534864</v>
      </c>
      <c r="J8" s="33">
        <v>1049.2246075623725</v>
      </c>
      <c r="K8" s="33">
        <v>1122.2596102911079</v>
      </c>
      <c r="L8" s="35">
        <v>5832.3881184241627</v>
      </c>
      <c r="M8" s="33">
        <v>2741.9257033092572</v>
      </c>
      <c r="N8" s="33">
        <v>3090.4624151151393</v>
      </c>
      <c r="O8" s="35">
        <v>4016.591585219202</v>
      </c>
      <c r="P8" s="33">
        <v>1802.4312875500332</v>
      </c>
      <c r="Q8" s="33">
        <v>2214.1602976693043</v>
      </c>
      <c r="R8" s="35">
        <v>1310.6384548450781</v>
      </c>
      <c r="S8" s="33">
        <v>602.37035427669196</v>
      </c>
      <c r="T8" s="33">
        <v>708.26810056839338</v>
      </c>
      <c r="U8" s="35">
        <v>583.73110272252757</v>
      </c>
      <c r="V8" s="33">
        <v>281.79276852764099</v>
      </c>
      <c r="W8" s="33">
        <v>301.93833419488851</v>
      </c>
    </row>
    <row r="9" spans="2:23" x14ac:dyDescent="0.25">
      <c r="B9" s="74" t="s">
        <v>261</v>
      </c>
      <c r="C9" s="35">
        <v>15943.080932933435</v>
      </c>
      <c r="D9" s="35">
        <v>7471.1620174073569</v>
      </c>
      <c r="E9" s="35">
        <v>8471.9189155239783</v>
      </c>
      <c r="F9" s="35">
        <v>645.47309688437895</v>
      </c>
      <c r="G9" s="33">
        <v>323.37985895242048</v>
      </c>
      <c r="H9" s="33">
        <v>322.09323793196091</v>
      </c>
      <c r="I9" s="35">
        <v>1072.3117271390893</v>
      </c>
      <c r="J9" s="33">
        <v>505.33189566631455</v>
      </c>
      <c r="K9" s="33">
        <v>566.97983147277296</v>
      </c>
      <c r="L9" s="35">
        <v>9797.6704143585994</v>
      </c>
      <c r="M9" s="33">
        <v>4602.1004339691926</v>
      </c>
      <c r="N9" s="33">
        <v>5195.5699803883908</v>
      </c>
      <c r="O9" s="35">
        <v>2378.0941954381183</v>
      </c>
      <c r="P9" s="33">
        <v>1095.692081510954</v>
      </c>
      <c r="Q9" s="33">
        <v>1282.4021139271651</v>
      </c>
      <c r="R9" s="35">
        <v>1572.9435216288221</v>
      </c>
      <c r="S9" s="33">
        <v>737.47606903201574</v>
      </c>
      <c r="T9" s="33">
        <v>835.46745259682996</v>
      </c>
      <c r="U9" s="35">
        <v>476.58797748354499</v>
      </c>
      <c r="V9" s="33">
        <v>207.18167827662637</v>
      </c>
      <c r="W9" s="33">
        <v>269.40629920692021</v>
      </c>
    </row>
    <row r="10" spans="2:23" x14ac:dyDescent="0.25">
      <c r="B10" s="74" t="s">
        <v>248</v>
      </c>
      <c r="C10" s="35">
        <v>15440.485061836445</v>
      </c>
      <c r="D10" s="35">
        <v>7733.5850806473272</v>
      </c>
      <c r="E10" s="35">
        <v>7706.8999811873537</v>
      </c>
      <c r="F10" s="35">
        <v>4051.645059660078</v>
      </c>
      <c r="G10" s="33">
        <v>2002.3602285432939</v>
      </c>
      <c r="H10" s="33">
        <v>2049.2848311167841</v>
      </c>
      <c r="I10" s="35">
        <v>5350.1329636855853</v>
      </c>
      <c r="J10" s="33">
        <v>2676.2128937238172</v>
      </c>
      <c r="K10" s="33">
        <v>2673.9200699612584</v>
      </c>
      <c r="L10" s="35">
        <v>571.63726891886358</v>
      </c>
      <c r="M10" s="33">
        <v>273.00787086038531</v>
      </c>
      <c r="N10" s="33">
        <v>298.62939805848231</v>
      </c>
      <c r="O10" s="35">
        <v>4192.4402022349941</v>
      </c>
      <c r="P10" s="33">
        <v>2141.4713487472904</v>
      </c>
      <c r="Q10" s="33">
        <v>2050.9688534877164</v>
      </c>
      <c r="R10" s="35">
        <v>223.91558372191525</v>
      </c>
      <c r="S10" s="33">
        <v>110.50743665835273</v>
      </c>
      <c r="T10" s="33">
        <v>113.40814706356188</v>
      </c>
      <c r="U10" s="35">
        <v>1050.7139836136553</v>
      </c>
      <c r="V10" s="33">
        <v>530.02530211415808</v>
      </c>
      <c r="W10" s="33">
        <v>520.68868149949708</v>
      </c>
    </row>
    <row r="11" spans="2:23" x14ac:dyDescent="0.25">
      <c r="B11" s="74" t="s">
        <v>262</v>
      </c>
      <c r="C11" s="35">
        <v>14108.661113454291</v>
      </c>
      <c r="D11" s="35">
        <v>6595.6024322215426</v>
      </c>
      <c r="E11" s="35">
        <v>7513.0586812305655</v>
      </c>
      <c r="F11" s="35">
        <v>801.61134676617075</v>
      </c>
      <c r="G11" s="33">
        <v>356.12221506321686</v>
      </c>
      <c r="H11" s="33">
        <v>445.48913170295532</v>
      </c>
      <c r="I11" s="35">
        <v>465.96423380749269</v>
      </c>
      <c r="J11" s="33">
        <v>226.92607565837454</v>
      </c>
      <c r="K11" s="33">
        <v>239.03815814912465</v>
      </c>
      <c r="L11" s="35">
        <v>4057.5645380459105</v>
      </c>
      <c r="M11" s="33">
        <v>1836.6953790284133</v>
      </c>
      <c r="N11" s="33">
        <v>2220.8691590174813</v>
      </c>
      <c r="O11" s="35">
        <v>1914.5631136050993</v>
      </c>
      <c r="P11" s="33">
        <v>872.69104382862076</v>
      </c>
      <c r="Q11" s="33">
        <v>1041.8720697764827</v>
      </c>
      <c r="R11" s="35">
        <v>2399.8506961036628</v>
      </c>
      <c r="S11" s="33">
        <v>1175.6463384950382</v>
      </c>
      <c r="T11" s="33">
        <v>1224.2043576086344</v>
      </c>
      <c r="U11" s="35">
        <v>4469.1071851251381</v>
      </c>
      <c r="V11" s="33">
        <v>2127.5213801486025</v>
      </c>
      <c r="W11" s="33">
        <v>2341.5858049766798</v>
      </c>
    </row>
    <row r="12" spans="2:23" x14ac:dyDescent="0.25">
      <c r="B12" s="74" t="s">
        <v>263</v>
      </c>
      <c r="C12" s="35">
        <v>6623.3317704166848</v>
      </c>
      <c r="D12" s="35">
        <v>2993.0469470506473</v>
      </c>
      <c r="E12" s="35">
        <v>3630.2848233663103</v>
      </c>
      <c r="F12" s="35">
        <v>376.50224472709846</v>
      </c>
      <c r="G12" s="33">
        <v>162.32279745425657</v>
      </c>
      <c r="H12" s="33">
        <v>214.17944727284163</v>
      </c>
      <c r="I12" s="35">
        <v>118.3477163035646</v>
      </c>
      <c r="J12" s="33">
        <v>55.779935980973143</v>
      </c>
      <c r="K12" s="33">
        <v>62.567780322591382</v>
      </c>
      <c r="L12" s="35">
        <v>4695.4556345125766</v>
      </c>
      <c r="M12" s="33">
        <v>2120.9476269619872</v>
      </c>
      <c r="N12" s="33">
        <v>2574.5080075505771</v>
      </c>
      <c r="O12" s="35">
        <v>447.74226883960466</v>
      </c>
      <c r="P12" s="33">
        <v>201.92976641447771</v>
      </c>
      <c r="Q12" s="33">
        <v>245.81250242512601</v>
      </c>
      <c r="R12" s="35">
        <v>513.40517619103844</v>
      </c>
      <c r="S12" s="33">
        <v>216.17029698212178</v>
      </c>
      <c r="T12" s="33">
        <v>297.23487920892103</v>
      </c>
      <c r="U12" s="35">
        <v>471.87872984307717</v>
      </c>
      <c r="V12" s="33">
        <v>235.89652325682508</v>
      </c>
      <c r="W12" s="33">
        <v>235.9822065862547</v>
      </c>
    </row>
    <row r="13" spans="2:23" x14ac:dyDescent="0.25">
      <c r="B13" s="74" t="s">
        <v>264</v>
      </c>
      <c r="C13" s="35">
        <v>6568.0628697175262</v>
      </c>
      <c r="D13" s="35">
        <v>3021.9478674695442</v>
      </c>
      <c r="E13" s="35">
        <v>3546.115002248639</v>
      </c>
      <c r="F13" s="35">
        <v>592.05655873331546</v>
      </c>
      <c r="G13" s="33">
        <v>278.09103553323217</v>
      </c>
      <c r="H13" s="33">
        <v>313.96552320008362</v>
      </c>
      <c r="I13" s="35">
        <v>76.388199732923255</v>
      </c>
      <c r="J13" s="33">
        <v>42.734433918550259</v>
      </c>
      <c r="K13" s="33">
        <v>33.65376581437291</v>
      </c>
      <c r="L13" s="35">
        <v>1271.688523390929</v>
      </c>
      <c r="M13" s="33">
        <v>570.41697055112832</v>
      </c>
      <c r="N13" s="33">
        <v>701.27155283980142</v>
      </c>
      <c r="O13" s="35">
        <v>1920.0562262613537</v>
      </c>
      <c r="P13" s="33">
        <v>890.27003992147093</v>
      </c>
      <c r="Q13" s="33">
        <v>1029.7861863398887</v>
      </c>
      <c r="R13" s="35">
        <v>931.50535878553922</v>
      </c>
      <c r="S13" s="33">
        <v>425.97636834366682</v>
      </c>
      <c r="T13" s="33">
        <v>505.52899044186</v>
      </c>
      <c r="U13" s="35">
        <v>1776.3680028140782</v>
      </c>
      <c r="V13" s="33">
        <v>814.45901920148924</v>
      </c>
      <c r="W13" s="33">
        <v>961.90898361258894</v>
      </c>
    </row>
    <row r="14" spans="2:23" x14ac:dyDescent="0.25">
      <c r="B14" s="74" t="s">
        <v>265</v>
      </c>
      <c r="C14" s="35">
        <v>4477.5808813848626</v>
      </c>
      <c r="D14" s="35">
        <v>1986.7749016220403</v>
      </c>
      <c r="E14" s="35">
        <v>2490.8059797629135</v>
      </c>
      <c r="F14" s="35">
        <v>627.36362671175755</v>
      </c>
      <c r="G14" s="33">
        <v>271.13228087125975</v>
      </c>
      <c r="H14" s="33">
        <v>356.23134584049973</v>
      </c>
      <c r="I14" s="35">
        <v>762.44076307772957</v>
      </c>
      <c r="J14" s="33">
        <v>328.84794278424596</v>
      </c>
      <c r="K14" s="33">
        <v>433.59282029348901</v>
      </c>
      <c r="L14" s="35">
        <v>1195.2430258435948</v>
      </c>
      <c r="M14" s="33">
        <v>535.45731154369344</v>
      </c>
      <c r="N14" s="33">
        <v>659.78571429990268</v>
      </c>
      <c r="O14" s="35">
        <v>1130.7992358602501</v>
      </c>
      <c r="P14" s="33">
        <v>514.91714151409269</v>
      </c>
      <c r="Q14" s="33">
        <v>615.88209434615931</v>
      </c>
      <c r="R14" s="35">
        <v>485.74126712307725</v>
      </c>
      <c r="S14" s="33">
        <v>211.16080008175143</v>
      </c>
      <c r="T14" s="33">
        <v>274.5804670413288</v>
      </c>
      <c r="U14" s="35">
        <v>275.99296276852493</v>
      </c>
      <c r="V14" s="33">
        <v>125.2594248270121</v>
      </c>
      <c r="W14" s="33">
        <v>150.73353794151274</v>
      </c>
    </row>
    <row r="15" spans="2:23" x14ac:dyDescent="0.25">
      <c r="B15" s="74" t="s">
        <v>255</v>
      </c>
      <c r="C15" s="35">
        <v>25116.9462866742</v>
      </c>
      <c r="D15" s="35">
        <v>11977.987927628401</v>
      </c>
      <c r="E15" s="35">
        <v>13138.95835904364</v>
      </c>
      <c r="F15" s="35">
        <v>3266.4676970260707</v>
      </c>
      <c r="G15" s="33">
        <v>1538.083314726767</v>
      </c>
      <c r="H15" s="33">
        <v>1728.3843822992853</v>
      </c>
      <c r="I15" s="35">
        <v>6438.319120623064</v>
      </c>
      <c r="J15" s="33">
        <v>3057.850842723798</v>
      </c>
      <c r="K15" s="33">
        <v>3380.4682778983097</v>
      </c>
      <c r="L15" s="35">
        <v>5095.4044496420402</v>
      </c>
      <c r="M15" s="33">
        <v>2406.7138898158123</v>
      </c>
      <c r="N15" s="33">
        <v>2688.6905598262074</v>
      </c>
      <c r="O15" s="35">
        <v>5925.7245851400485</v>
      </c>
      <c r="P15" s="33">
        <v>2808.1157961945846</v>
      </c>
      <c r="Q15" s="33">
        <v>3117.6087889456203</v>
      </c>
      <c r="R15" s="35">
        <v>1283.7722365552122</v>
      </c>
      <c r="S15" s="33">
        <v>633.16409284975521</v>
      </c>
      <c r="T15" s="33">
        <v>650.60814370544836</v>
      </c>
      <c r="U15" s="35">
        <v>3107.2581976856995</v>
      </c>
      <c r="V15" s="33">
        <v>1534.0599913176641</v>
      </c>
      <c r="W15" s="33">
        <v>1573.1982063680157</v>
      </c>
    </row>
    <row r="16" spans="2:23" x14ac:dyDescent="0.25">
      <c r="B16" s="74" t="s">
        <v>266</v>
      </c>
      <c r="C16" s="35">
        <v>123372.66875733832</v>
      </c>
      <c r="D16" s="35">
        <v>65846.803335451143</v>
      </c>
      <c r="E16" s="35">
        <v>57525.865421869239</v>
      </c>
      <c r="F16" s="35">
        <v>10319.456530754882</v>
      </c>
      <c r="G16" s="33">
        <v>5570.5896726640849</v>
      </c>
      <c r="H16" s="33">
        <v>4748.8668580906533</v>
      </c>
      <c r="I16" s="35">
        <v>13110.824408652834</v>
      </c>
      <c r="J16" s="33">
        <v>7151.8859488464759</v>
      </c>
      <c r="K16" s="33">
        <v>5958.9384598107945</v>
      </c>
      <c r="L16" s="35">
        <v>35039.630714016545</v>
      </c>
      <c r="M16" s="33">
        <v>18536.697026088979</v>
      </c>
      <c r="N16" s="33">
        <v>16502.933687935976</v>
      </c>
      <c r="O16" s="35">
        <v>34432.4666414807</v>
      </c>
      <c r="P16" s="33">
        <v>18231.441860937925</v>
      </c>
      <c r="Q16" s="33">
        <v>16201.024780542206</v>
      </c>
      <c r="R16" s="35">
        <v>22427.964200892646</v>
      </c>
      <c r="S16" s="33">
        <v>12057.66941744424</v>
      </c>
      <c r="T16" s="33">
        <v>10370.294783453404</v>
      </c>
      <c r="U16" s="35">
        <v>8042.3262615189997</v>
      </c>
      <c r="V16" s="33">
        <v>4298.519409473186</v>
      </c>
      <c r="W16" s="33">
        <v>3743.8068520470911</v>
      </c>
    </row>
    <row r="17" spans="2:23" x14ac:dyDescent="0.25">
      <c r="B17" s="75" t="s">
        <v>256</v>
      </c>
      <c r="C17" s="78">
        <v>4134.760070704644</v>
      </c>
      <c r="D17" s="78">
        <v>2083.9187369147858</v>
      </c>
      <c r="E17" s="78">
        <v>2050.8413337898592</v>
      </c>
      <c r="F17" s="78">
        <v>338.99197790594525</v>
      </c>
      <c r="G17" s="76">
        <v>166.52328847620558</v>
      </c>
      <c r="H17" s="76">
        <v>172.46868942973936</v>
      </c>
      <c r="I17" s="78">
        <v>336.46500469593576</v>
      </c>
      <c r="J17" s="76">
        <v>172.54626903491047</v>
      </c>
      <c r="K17" s="76">
        <v>163.91873566102856</v>
      </c>
      <c r="L17" s="78">
        <v>1893.3132848750292</v>
      </c>
      <c r="M17" s="76">
        <v>964.86122559782621</v>
      </c>
      <c r="N17" s="76">
        <v>928.45205927718882</v>
      </c>
      <c r="O17" s="78">
        <v>1025.7973973296548</v>
      </c>
      <c r="P17" s="76">
        <v>514.09842673952244</v>
      </c>
      <c r="Q17" s="76">
        <v>511.69897059013761</v>
      </c>
      <c r="R17" s="78">
        <v>410.51981642047917</v>
      </c>
      <c r="S17" s="76">
        <v>200.82926575355282</v>
      </c>
      <c r="T17" s="76">
        <v>209.69055066692835</v>
      </c>
      <c r="U17" s="78">
        <v>129.67258947763216</v>
      </c>
      <c r="V17" s="76">
        <v>65.060261312779502</v>
      </c>
      <c r="W17" s="76">
        <v>64.612328164852443</v>
      </c>
    </row>
    <row r="18" spans="2:23" x14ac:dyDescent="0.25">
      <c r="B18" s="121" t="s">
        <v>14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</sheetData>
  <mergeCells count="10">
    <mergeCell ref="R3:T3"/>
    <mergeCell ref="U3:W3"/>
    <mergeCell ref="B18:W18"/>
    <mergeCell ref="B2:W2"/>
    <mergeCell ref="B3:B4"/>
    <mergeCell ref="C3:E3"/>
    <mergeCell ref="F3:H3"/>
    <mergeCell ref="I3:K3"/>
    <mergeCell ref="L3:N3"/>
    <mergeCell ref="O3:Q3"/>
  </mergeCells>
  <conditionalFormatting sqref="C5:W17">
    <cfRule type="cellIs" dxfId="0" priority="1" operator="lessThan">
      <formula>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BC5CD-071A-49E2-9D96-639853C09EDF}">
  <dimension ref="B2:E11"/>
  <sheetViews>
    <sheetView workbookViewId="0">
      <selection activeCell="B12" sqref="B12"/>
    </sheetView>
  </sheetViews>
  <sheetFormatPr defaultColWidth="8.85546875" defaultRowHeight="14.25" x14ac:dyDescent="0.2"/>
  <cols>
    <col min="1" max="1" width="8.85546875" style="17"/>
    <col min="2" max="2" width="8" style="17" customWidth="1"/>
    <col min="3" max="3" width="19.42578125" style="17" customWidth="1"/>
    <col min="4" max="4" width="19.140625" style="17" customWidth="1"/>
    <col min="5" max="5" width="22.7109375" style="17" customWidth="1"/>
    <col min="6" max="16384" width="8.85546875" style="17"/>
  </cols>
  <sheetData>
    <row r="2" spans="2:5" ht="14.25" customHeight="1" x14ac:dyDescent="0.2">
      <c r="B2" s="120" t="s">
        <v>1</v>
      </c>
      <c r="C2" s="120"/>
      <c r="D2" s="120"/>
      <c r="E2" s="120"/>
    </row>
    <row r="3" spans="2:5" x14ac:dyDescent="0.2">
      <c r="B3" s="97" t="s">
        <v>10</v>
      </c>
      <c r="C3" s="96" t="s">
        <v>11</v>
      </c>
      <c r="D3" s="96" t="s">
        <v>12</v>
      </c>
      <c r="E3" s="96" t="s">
        <v>13</v>
      </c>
    </row>
    <row r="4" spans="2:5" x14ac:dyDescent="0.2">
      <c r="B4" s="25">
        <v>1960</v>
      </c>
      <c r="C4" s="18">
        <v>90505</v>
      </c>
      <c r="D4" s="19"/>
      <c r="E4" s="19"/>
    </row>
    <row r="5" spans="2:5" x14ac:dyDescent="0.2">
      <c r="B5" s="25">
        <v>1970</v>
      </c>
      <c r="C5" s="18">
        <v>119934</v>
      </c>
      <c r="D5" s="20">
        <f>C5-C4</f>
        <v>29429</v>
      </c>
      <c r="E5" s="21">
        <f>D5/C4</f>
        <v>0.32516435556046624</v>
      </c>
    </row>
    <row r="6" spans="2:5" x14ac:dyDescent="0.2">
      <c r="B6" s="25">
        <v>1980</v>
      </c>
      <c r="C6" s="18">
        <v>145353</v>
      </c>
      <c r="D6" s="20">
        <f t="shared" ref="D6:D10" si="0">C6-C5</f>
        <v>25419</v>
      </c>
      <c r="E6" s="21">
        <f t="shared" ref="E6:E10" si="1">D6/C5</f>
        <v>0.21194156786232426</v>
      </c>
    </row>
    <row r="7" spans="2:5" x14ac:dyDescent="0.2">
      <c r="B7" s="25">
        <v>1991</v>
      </c>
      <c r="C7" s="18">
        <v>185969</v>
      </c>
      <c r="D7" s="20">
        <f t="shared" si="0"/>
        <v>40616</v>
      </c>
      <c r="E7" s="21">
        <f t="shared" si="1"/>
        <v>0.27943007712259121</v>
      </c>
    </row>
    <row r="8" spans="2:5" x14ac:dyDescent="0.2">
      <c r="B8" s="25">
        <v>2000</v>
      </c>
      <c r="C8" s="18">
        <v>248916.02973297305</v>
      </c>
      <c r="D8" s="20">
        <f t="shared" si="0"/>
        <v>62947.029732973053</v>
      </c>
      <c r="E8" s="21">
        <f t="shared" si="1"/>
        <v>0.33848130458825426</v>
      </c>
    </row>
    <row r="9" spans="2:5" x14ac:dyDescent="0.2">
      <c r="B9" s="25">
        <v>2010</v>
      </c>
      <c r="C9" s="18">
        <v>322423.81959528255</v>
      </c>
      <c r="D9" s="20">
        <f t="shared" si="0"/>
        <v>73507.789862309495</v>
      </c>
      <c r="E9" s="21">
        <f t="shared" si="1"/>
        <v>0.295311595404947</v>
      </c>
    </row>
    <row r="10" spans="2:5" x14ac:dyDescent="0.2">
      <c r="B10" s="26">
        <v>2022</v>
      </c>
      <c r="C10" s="22">
        <v>397483.45623874519</v>
      </c>
      <c r="D10" s="23">
        <f t="shared" si="0"/>
        <v>75059.63664346264</v>
      </c>
      <c r="E10" s="24">
        <f t="shared" si="1"/>
        <v>0.23279805052145364</v>
      </c>
    </row>
    <row r="11" spans="2:5" ht="14.25" customHeight="1" x14ac:dyDescent="0.2">
      <c r="B11" s="121" t="s">
        <v>14</v>
      </c>
      <c r="C11" s="121"/>
      <c r="D11" s="121"/>
      <c r="E11" s="121"/>
    </row>
  </sheetData>
  <mergeCells count="2">
    <mergeCell ref="B2:E2"/>
    <mergeCell ref="B11:E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35C3-78FA-4BFB-81C3-F60CBCE92FFB}">
  <sheetPr>
    <tabColor rgb="FFFFFF00"/>
  </sheetPr>
  <dimension ref="B2:F29"/>
  <sheetViews>
    <sheetView workbookViewId="0"/>
  </sheetViews>
  <sheetFormatPr defaultColWidth="8.85546875" defaultRowHeight="14.25" x14ac:dyDescent="0.2"/>
  <cols>
    <col min="1" max="1" width="8.85546875" style="17"/>
    <col min="2" max="2" width="20" style="17" bestFit="1" customWidth="1"/>
    <col min="3" max="3" width="13.28515625" style="17" bestFit="1" customWidth="1"/>
    <col min="4" max="5" width="15.85546875" style="17" customWidth="1"/>
    <col min="6" max="6" width="15.5703125" style="17" customWidth="1"/>
    <col min="7" max="16384" width="8.85546875" style="17"/>
  </cols>
  <sheetData>
    <row r="2" spans="2:6" x14ac:dyDescent="0.2">
      <c r="B2" s="122" t="s">
        <v>2</v>
      </c>
      <c r="C2" s="122"/>
      <c r="D2" s="122"/>
      <c r="E2" s="122"/>
      <c r="F2" s="122"/>
    </row>
    <row r="3" spans="2:6" ht="25.5" x14ac:dyDescent="0.2">
      <c r="B3" s="95" t="s">
        <v>15</v>
      </c>
      <c r="C3" s="99" t="s">
        <v>16</v>
      </c>
      <c r="D3" s="99" t="s">
        <v>17</v>
      </c>
      <c r="E3" s="98" t="s">
        <v>18</v>
      </c>
      <c r="F3" s="98" t="s">
        <v>19</v>
      </c>
    </row>
    <row r="4" spans="2:6" x14ac:dyDescent="0.2">
      <c r="B4" s="27" t="s">
        <v>20</v>
      </c>
      <c r="C4" s="31">
        <v>322423.81959528249</v>
      </c>
      <c r="D4" s="31">
        <v>397483.45623886667</v>
      </c>
      <c r="E4" s="31">
        <f>D4-C4</f>
        <v>75059.636643584177</v>
      </c>
      <c r="F4" s="32">
        <f>E4/C4</f>
        <v>0.23279805052183064</v>
      </c>
    </row>
    <row r="5" spans="2:6" x14ac:dyDescent="0.2">
      <c r="B5" s="28" t="s">
        <v>21</v>
      </c>
      <c r="C5" s="33">
        <v>145796.3823590198</v>
      </c>
      <c r="D5" s="33">
        <v>167767.39331319998</v>
      </c>
      <c r="E5" s="33">
        <f t="shared" ref="E5:E28" si="0">D5-C5</f>
        <v>21971.010954180179</v>
      </c>
      <c r="F5" s="34">
        <f t="shared" ref="F5:F28" si="1">E5/C5</f>
        <v>0.15069654403411145</v>
      </c>
    </row>
    <row r="6" spans="2:6" x14ac:dyDescent="0.2">
      <c r="B6" s="28" t="s">
        <v>22</v>
      </c>
      <c r="C6" s="33">
        <v>176627.43723613842</v>
      </c>
      <c r="D6" s="33">
        <v>229716.06292508019</v>
      </c>
      <c r="E6" s="33">
        <f t="shared" si="0"/>
        <v>53088.625688941771</v>
      </c>
      <c r="F6" s="34">
        <f t="shared" si="1"/>
        <v>0.30056839707166233</v>
      </c>
    </row>
    <row r="7" spans="2:6" x14ac:dyDescent="0.2">
      <c r="B7" s="27" t="s">
        <v>23</v>
      </c>
      <c r="C7" s="35">
        <v>41060.416177576662</v>
      </c>
      <c r="D7" s="35">
        <v>45310.217160449502</v>
      </c>
      <c r="E7" s="35">
        <f t="shared" si="0"/>
        <v>4249.8009828728391</v>
      </c>
      <c r="F7" s="36">
        <f t="shared" si="1"/>
        <v>0.10350116678051793</v>
      </c>
    </row>
    <row r="8" spans="2:6" x14ac:dyDescent="0.2">
      <c r="B8" s="116" t="s">
        <v>24</v>
      </c>
      <c r="C8" s="117">
        <v>10286.988173415773</v>
      </c>
      <c r="D8" s="117">
        <v>9811.2339291333665</v>
      </c>
      <c r="E8" s="117">
        <f t="shared" si="0"/>
        <v>-475.75424428240694</v>
      </c>
      <c r="F8" s="118">
        <f t="shared" si="1"/>
        <v>-4.6248157017607781E-2</v>
      </c>
    </row>
    <row r="9" spans="2:6" x14ac:dyDescent="0.2">
      <c r="B9" s="28" t="s">
        <v>25</v>
      </c>
      <c r="C9" s="33">
        <v>30773.428004166712</v>
      </c>
      <c r="D9" s="33">
        <v>35498.983231318321</v>
      </c>
      <c r="E9" s="33">
        <f t="shared" si="0"/>
        <v>4725.5552271516099</v>
      </c>
      <c r="F9" s="34">
        <f t="shared" si="1"/>
        <v>0.1535595977968971</v>
      </c>
    </row>
    <row r="10" spans="2:6" x14ac:dyDescent="0.2">
      <c r="B10" s="27" t="s">
        <v>26</v>
      </c>
      <c r="C10" s="35">
        <v>45935.97170980095</v>
      </c>
      <c r="D10" s="35">
        <v>54152.152082787492</v>
      </c>
      <c r="E10" s="35">
        <f t="shared" si="0"/>
        <v>8216.1803729865424</v>
      </c>
      <c r="F10" s="36">
        <f t="shared" si="1"/>
        <v>0.17886157769540617</v>
      </c>
    </row>
    <row r="11" spans="2:6" x14ac:dyDescent="0.2">
      <c r="B11" s="28" t="s">
        <v>27</v>
      </c>
      <c r="C11" s="29">
        <v>13700.042078290851</v>
      </c>
      <c r="D11" s="29">
        <v>14553.350026820324</v>
      </c>
      <c r="E11" s="29">
        <f t="shared" si="0"/>
        <v>853.30794852947292</v>
      </c>
      <c r="F11" s="37">
        <f t="shared" si="1"/>
        <v>6.2285060414641248E-2</v>
      </c>
    </row>
    <row r="12" spans="2:6" x14ac:dyDescent="0.2">
      <c r="B12" s="28" t="s">
        <v>28</v>
      </c>
      <c r="C12" s="33">
        <v>32236.920787275722</v>
      </c>
      <c r="D12" s="33">
        <v>39598.802055905391</v>
      </c>
      <c r="E12" s="33">
        <f t="shared" si="0"/>
        <v>7361.8812686296696</v>
      </c>
      <c r="F12" s="34">
        <f t="shared" si="1"/>
        <v>0.22836800441360663</v>
      </c>
    </row>
    <row r="13" spans="2:6" x14ac:dyDescent="0.2">
      <c r="B13" s="27" t="s">
        <v>29</v>
      </c>
      <c r="C13" s="35">
        <v>95286.564093409863</v>
      </c>
      <c r="D13" s="35">
        <v>113630.21719189447</v>
      </c>
      <c r="E13" s="35">
        <f t="shared" si="0"/>
        <v>18343.653098484603</v>
      </c>
      <c r="F13" s="36">
        <f t="shared" si="1"/>
        <v>0.19251038457533462</v>
      </c>
    </row>
    <row r="14" spans="2:6" x14ac:dyDescent="0.2">
      <c r="B14" s="28" t="s">
        <v>30</v>
      </c>
      <c r="C14" s="29">
        <v>57163.751245824213</v>
      </c>
      <c r="D14" s="29">
        <v>63999.180907332302</v>
      </c>
      <c r="E14" s="29">
        <f t="shared" si="0"/>
        <v>6835.4296615080893</v>
      </c>
      <c r="F14" s="37">
        <f t="shared" si="1"/>
        <v>0.11957629638603212</v>
      </c>
    </row>
    <row r="15" spans="2:6" x14ac:dyDescent="0.2">
      <c r="B15" s="28" t="s">
        <v>31</v>
      </c>
      <c r="C15" s="29">
        <v>11767.206157724673</v>
      </c>
      <c r="D15" s="29">
        <v>15456.067012904563</v>
      </c>
      <c r="E15" s="29">
        <f t="shared" si="0"/>
        <v>3688.8608551798898</v>
      </c>
      <c r="F15" s="37">
        <f t="shared" si="1"/>
        <v>0.31348654946087678</v>
      </c>
    </row>
    <row r="16" spans="2:6" x14ac:dyDescent="0.2">
      <c r="B16" s="28" t="s">
        <v>32</v>
      </c>
      <c r="C16" s="33">
        <v>26355.606689868975</v>
      </c>
      <c r="D16" s="33">
        <v>34174.969271716509</v>
      </c>
      <c r="E16" s="33">
        <f t="shared" si="0"/>
        <v>7819.3625818475339</v>
      </c>
      <c r="F16" s="34">
        <f t="shared" si="1"/>
        <v>0.29668687478377326</v>
      </c>
    </row>
    <row r="17" spans="2:6" x14ac:dyDescent="0.2">
      <c r="B17" s="27" t="s">
        <v>33</v>
      </c>
      <c r="C17" s="35">
        <v>75034.379897464794</v>
      </c>
      <c r="D17" s="35">
        <v>99104.888721875104</v>
      </c>
      <c r="E17" s="35">
        <f t="shared" si="0"/>
        <v>24070.50882441031</v>
      </c>
      <c r="F17" s="36">
        <f t="shared" si="1"/>
        <v>0.32079306655566281</v>
      </c>
    </row>
    <row r="18" spans="2:6" x14ac:dyDescent="0.2">
      <c r="B18" s="28" t="s">
        <v>34</v>
      </c>
      <c r="C18" s="29">
        <v>10489.733593129937</v>
      </c>
      <c r="D18" s="29">
        <v>12395.954304394314</v>
      </c>
      <c r="E18" s="29">
        <f t="shared" si="0"/>
        <v>1906.2207112643773</v>
      </c>
      <c r="F18" s="37">
        <f t="shared" si="1"/>
        <v>0.18172250937934425</v>
      </c>
    </row>
    <row r="19" spans="2:6" x14ac:dyDescent="0.2">
      <c r="B19" s="28" t="s">
        <v>35</v>
      </c>
      <c r="C19" s="29">
        <v>7388.5325947821011</v>
      </c>
      <c r="D19" s="29">
        <v>8715.1558240898721</v>
      </c>
      <c r="E19" s="29">
        <f t="shared" si="0"/>
        <v>1326.623229307771</v>
      </c>
      <c r="F19" s="37">
        <f t="shared" si="1"/>
        <v>0.17955165146657853</v>
      </c>
    </row>
    <row r="20" spans="2:6" x14ac:dyDescent="0.2">
      <c r="B20" s="28" t="s">
        <v>36</v>
      </c>
      <c r="C20" s="29">
        <v>6148.0099836316504</v>
      </c>
      <c r="D20" s="29">
        <v>7005.0560722338687</v>
      </c>
      <c r="E20" s="29">
        <f t="shared" si="0"/>
        <v>857.04608860221833</v>
      </c>
      <c r="F20" s="37">
        <f t="shared" si="1"/>
        <v>0.13940219532564233</v>
      </c>
    </row>
    <row r="21" spans="2:6" x14ac:dyDescent="0.2">
      <c r="B21" s="28" t="s">
        <v>37</v>
      </c>
      <c r="C21" s="29">
        <v>13918.719148208995</v>
      </c>
      <c r="D21" s="29">
        <v>20753.58751827378</v>
      </c>
      <c r="E21" s="29">
        <f t="shared" si="0"/>
        <v>6834.8683700647853</v>
      </c>
      <c r="F21" s="37">
        <f t="shared" si="1"/>
        <v>0.49105584337796404</v>
      </c>
    </row>
    <row r="22" spans="2:6" x14ac:dyDescent="0.2">
      <c r="B22" s="28" t="s">
        <v>38</v>
      </c>
      <c r="C22" s="33">
        <v>37089.384577731864</v>
      </c>
      <c r="D22" s="33">
        <v>50235.135002885814</v>
      </c>
      <c r="E22" s="33">
        <f t="shared" si="0"/>
        <v>13145.75042515395</v>
      </c>
      <c r="F22" s="34">
        <f t="shared" si="1"/>
        <v>0.35443430983879259</v>
      </c>
    </row>
    <row r="23" spans="2:6" x14ac:dyDescent="0.2">
      <c r="B23" s="27" t="s">
        <v>39</v>
      </c>
      <c r="C23" s="35">
        <v>34323.629346512993</v>
      </c>
      <c r="D23" s="35">
        <v>48162.086483595842</v>
      </c>
      <c r="E23" s="35">
        <f t="shared" si="0"/>
        <v>13838.457137082849</v>
      </c>
      <c r="F23" s="36">
        <f t="shared" si="1"/>
        <v>0.40317581213155496</v>
      </c>
    </row>
    <row r="24" spans="2:6" x14ac:dyDescent="0.2">
      <c r="B24" s="28" t="s">
        <v>40</v>
      </c>
      <c r="C24" s="29">
        <v>9583.0256814166623</v>
      </c>
      <c r="D24" s="29">
        <v>9640.081565835455</v>
      </c>
      <c r="E24" s="29">
        <f t="shared" si="0"/>
        <v>57.05588441879263</v>
      </c>
      <c r="F24" s="37">
        <f t="shared" si="1"/>
        <v>5.9538486398335562E-3</v>
      </c>
    </row>
    <row r="25" spans="2:6" x14ac:dyDescent="0.2">
      <c r="B25" s="28" t="s">
        <v>41</v>
      </c>
      <c r="C25" s="33">
        <v>24740.603665092418</v>
      </c>
      <c r="D25" s="33">
        <v>38522.00491776441</v>
      </c>
      <c r="E25" s="33">
        <f t="shared" si="0"/>
        <v>13781.401252671993</v>
      </c>
      <c r="F25" s="34">
        <f t="shared" si="1"/>
        <v>0.55703577160959761</v>
      </c>
    </row>
    <row r="26" spans="2:6" x14ac:dyDescent="0.2">
      <c r="B26" s="27" t="s">
        <v>42</v>
      </c>
      <c r="C26" s="35">
        <v>30782.858370375136</v>
      </c>
      <c r="D26" s="35">
        <v>37123.894597565981</v>
      </c>
      <c r="E26" s="35">
        <f t="shared" si="0"/>
        <v>6341.0362271908452</v>
      </c>
      <c r="F26" s="36">
        <f t="shared" si="1"/>
        <v>0.20599244394059726</v>
      </c>
    </row>
    <row r="27" spans="2:6" x14ac:dyDescent="0.2">
      <c r="B27" s="28" t="s">
        <v>43</v>
      </c>
      <c r="C27" s="29">
        <v>5351.3648583331069</v>
      </c>
      <c r="D27" s="29">
        <v>5437.7261522585159</v>
      </c>
      <c r="E27" s="29">
        <f t="shared" si="0"/>
        <v>86.361293925408972</v>
      </c>
      <c r="F27" s="37">
        <f t="shared" si="1"/>
        <v>1.6138180858837871E-2</v>
      </c>
    </row>
    <row r="28" spans="2:6" x14ac:dyDescent="0.2">
      <c r="B28" s="30" t="s">
        <v>44</v>
      </c>
      <c r="C28" s="38">
        <v>25431.493512041408</v>
      </c>
      <c r="D28" s="38">
        <v>31686.16844530858</v>
      </c>
      <c r="E28" s="38">
        <f t="shared" si="0"/>
        <v>6254.6749332671716</v>
      </c>
      <c r="F28" s="39">
        <f t="shared" si="1"/>
        <v>0.24594210050250026</v>
      </c>
    </row>
    <row r="29" spans="2:6" ht="13.9" customHeight="1" x14ac:dyDescent="0.2">
      <c r="B29" s="121" t="s">
        <v>14</v>
      </c>
      <c r="C29" s="121"/>
      <c r="D29" s="121"/>
      <c r="E29" s="121"/>
      <c r="F29" s="121"/>
    </row>
  </sheetData>
  <mergeCells count="2">
    <mergeCell ref="B2:F2"/>
    <mergeCell ref="B29:F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A1A3-C0BC-4898-BD25-F2428A0F4168}">
  <sheetPr>
    <tabColor rgb="FFFF0000"/>
  </sheetPr>
  <dimension ref="A1:G51"/>
  <sheetViews>
    <sheetView workbookViewId="0">
      <selection activeCell="I15" sqref="I15"/>
    </sheetView>
  </sheetViews>
  <sheetFormatPr defaultRowHeight="15" x14ac:dyDescent="0.25"/>
  <cols>
    <col min="2" max="2" width="105" bestFit="1" customWidth="1"/>
    <col min="3" max="3" width="5.7109375" bestFit="1" customWidth="1"/>
    <col min="4" max="4" width="6.5703125" bestFit="1" customWidth="1"/>
    <col min="5" max="5" width="8.5703125" bestFit="1" customWidth="1"/>
    <col min="6" max="6" width="17.42578125" customWidth="1"/>
    <col min="7" max="7" width="17" customWidth="1"/>
  </cols>
  <sheetData>
    <row r="1" spans="1:7" ht="15.75" x14ac:dyDescent="0.25">
      <c r="A1" s="3"/>
      <c r="B1" s="15" t="s">
        <v>45</v>
      </c>
      <c r="C1" s="3"/>
      <c r="D1" s="3"/>
      <c r="E1" s="3"/>
      <c r="F1" s="3"/>
      <c r="G1" s="3"/>
    </row>
    <row r="2" spans="1:7" ht="15.75" x14ac:dyDescent="0.25">
      <c r="A2" s="3"/>
      <c r="B2" s="4" t="s">
        <v>46</v>
      </c>
      <c r="C2" s="4"/>
      <c r="D2" s="4"/>
      <c r="E2" s="4"/>
      <c r="F2" s="4"/>
      <c r="G2" s="4"/>
    </row>
    <row r="3" spans="1:7" ht="31.5" x14ac:dyDescent="0.25">
      <c r="A3" s="3"/>
      <c r="B3" s="5" t="s">
        <v>47</v>
      </c>
      <c r="C3" s="6" t="s">
        <v>48</v>
      </c>
      <c r="D3" s="6" t="s">
        <v>49</v>
      </c>
      <c r="E3" s="6" t="s">
        <v>50</v>
      </c>
      <c r="F3" s="7" t="s">
        <v>51</v>
      </c>
      <c r="G3" s="8" t="s">
        <v>52</v>
      </c>
    </row>
    <row r="4" spans="1:7" ht="15.75" x14ac:dyDescent="0.25">
      <c r="A4" s="3"/>
      <c r="B4" s="9" t="s">
        <v>27</v>
      </c>
      <c r="C4" s="10"/>
      <c r="D4" s="10"/>
      <c r="E4" s="10"/>
      <c r="F4" s="10"/>
      <c r="G4" s="11"/>
    </row>
    <row r="5" spans="1:7" ht="15.75" x14ac:dyDescent="0.25">
      <c r="A5" s="3"/>
      <c r="B5" s="9" t="s">
        <v>53</v>
      </c>
      <c r="C5" s="10"/>
      <c r="D5" s="10"/>
      <c r="E5" s="10"/>
      <c r="F5" s="10"/>
      <c r="G5" s="11"/>
    </row>
    <row r="6" spans="1:7" ht="15.75" x14ac:dyDescent="0.25">
      <c r="A6" s="3"/>
      <c r="B6" s="9" t="s">
        <v>54</v>
      </c>
      <c r="C6" s="10"/>
      <c r="D6" s="10"/>
      <c r="E6" s="10"/>
      <c r="F6" s="10"/>
      <c r="G6" s="11"/>
    </row>
    <row r="7" spans="1:7" ht="15.75" x14ac:dyDescent="0.25">
      <c r="A7" s="3"/>
      <c r="B7" s="9" t="s">
        <v>55</v>
      </c>
      <c r="C7" s="10"/>
      <c r="D7" s="10"/>
      <c r="E7" s="10"/>
      <c r="F7" s="10"/>
      <c r="G7" s="11"/>
    </row>
    <row r="8" spans="1:7" ht="15.75" x14ac:dyDescent="0.25">
      <c r="A8" s="3"/>
      <c r="B8" s="9" t="s">
        <v>56</v>
      </c>
      <c r="C8" s="10"/>
      <c r="D8" s="10"/>
      <c r="E8" s="10"/>
      <c r="F8" s="10"/>
      <c r="G8" s="11"/>
    </row>
    <row r="9" spans="1:7" ht="15.75" x14ac:dyDescent="0.25">
      <c r="A9" s="3"/>
      <c r="B9" s="9" t="s">
        <v>57</v>
      </c>
      <c r="C9" s="10"/>
      <c r="D9" s="10"/>
      <c r="E9" s="10"/>
      <c r="F9" s="10"/>
      <c r="G9" s="11"/>
    </row>
    <row r="10" spans="1:7" ht="15.75" x14ac:dyDescent="0.25">
      <c r="A10" s="3"/>
      <c r="B10" s="9" t="s">
        <v>58</v>
      </c>
      <c r="C10" s="10"/>
      <c r="D10" s="10"/>
      <c r="E10" s="10"/>
      <c r="F10" s="10"/>
      <c r="G10" s="11"/>
    </row>
    <row r="11" spans="1:7" ht="15.75" x14ac:dyDescent="0.25">
      <c r="A11" s="3"/>
      <c r="B11" s="9" t="s">
        <v>59</v>
      </c>
      <c r="C11" s="10"/>
      <c r="D11" s="10"/>
      <c r="E11" s="10"/>
      <c r="F11" s="10"/>
      <c r="G11" s="11"/>
    </row>
    <row r="12" spans="1:7" ht="15.75" x14ac:dyDescent="0.25">
      <c r="A12" s="3"/>
      <c r="B12" s="9" t="s">
        <v>60</v>
      </c>
      <c r="C12" s="10"/>
      <c r="D12" s="10"/>
      <c r="E12" s="10"/>
      <c r="F12" s="10"/>
      <c r="G12" s="11"/>
    </row>
    <row r="13" spans="1:7" ht="15.75" x14ac:dyDescent="0.25">
      <c r="A13" s="3"/>
      <c r="B13" s="9" t="s">
        <v>61</v>
      </c>
      <c r="C13" s="10"/>
      <c r="D13" s="10"/>
      <c r="E13" s="10"/>
      <c r="F13" s="10"/>
      <c r="G13" s="11"/>
    </row>
    <row r="14" spans="1:7" ht="15.75" x14ac:dyDescent="0.25">
      <c r="A14" s="3"/>
      <c r="B14" s="9" t="s">
        <v>62</v>
      </c>
      <c r="C14" s="10"/>
      <c r="D14" s="10"/>
      <c r="E14" s="10"/>
      <c r="F14" s="10"/>
      <c r="G14" s="11"/>
    </row>
    <row r="15" spans="1:7" ht="15.75" x14ac:dyDescent="0.25">
      <c r="A15" s="3"/>
      <c r="B15" s="9" t="s">
        <v>63</v>
      </c>
      <c r="C15" s="10"/>
      <c r="D15" s="10"/>
      <c r="E15" s="10"/>
      <c r="F15" s="10"/>
      <c r="G15" s="11"/>
    </row>
    <row r="16" spans="1:7" ht="15.75" x14ac:dyDescent="0.25">
      <c r="A16" s="3"/>
      <c r="B16" s="9" t="s">
        <v>64</v>
      </c>
      <c r="C16" s="10"/>
      <c r="D16" s="10"/>
      <c r="E16" s="10"/>
      <c r="F16" s="10"/>
      <c r="G16" s="11"/>
    </row>
    <row r="17" spans="1:7" ht="15.75" x14ac:dyDescent="0.25">
      <c r="A17" s="3"/>
      <c r="B17" s="9" t="s">
        <v>65</v>
      </c>
      <c r="C17" s="10"/>
      <c r="D17" s="10"/>
      <c r="E17" s="10"/>
      <c r="F17" s="10"/>
      <c r="G17" s="11"/>
    </row>
    <row r="18" spans="1:7" ht="15.75" x14ac:dyDescent="0.25">
      <c r="A18" s="3"/>
      <c r="B18" s="9" t="s">
        <v>66</v>
      </c>
      <c r="C18" s="10"/>
      <c r="D18" s="10"/>
      <c r="E18" s="10"/>
      <c r="F18" s="10"/>
      <c r="G18" s="11"/>
    </row>
    <row r="19" spans="1:7" ht="15.75" x14ac:dyDescent="0.25">
      <c r="A19" s="3"/>
      <c r="B19" s="9" t="s">
        <v>67</v>
      </c>
      <c r="C19" s="10"/>
      <c r="D19" s="10"/>
      <c r="E19" s="10"/>
      <c r="F19" s="10"/>
      <c r="G19" s="11"/>
    </row>
    <row r="20" spans="1:7" ht="15.75" x14ac:dyDescent="0.25">
      <c r="A20" s="3"/>
      <c r="B20" s="9" t="s">
        <v>68</v>
      </c>
      <c r="C20" s="10"/>
      <c r="D20" s="10"/>
      <c r="E20" s="10"/>
      <c r="F20" s="10"/>
      <c r="G20" s="11"/>
    </row>
    <row r="21" spans="1:7" ht="15.75" x14ac:dyDescent="0.25">
      <c r="A21" s="3"/>
      <c r="B21" s="9" t="s">
        <v>69</v>
      </c>
      <c r="C21" s="10"/>
      <c r="D21" s="10"/>
      <c r="E21" s="10"/>
      <c r="F21" s="10"/>
      <c r="G21" s="11"/>
    </row>
    <row r="22" spans="1:7" ht="15.75" x14ac:dyDescent="0.25">
      <c r="A22" s="3"/>
      <c r="B22" s="9" t="s">
        <v>70</v>
      </c>
      <c r="C22" s="10"/>
      <c r="D22" s="10"/>
      <c r="E22" s="10"/>
      <c r="F22" s="10"/>
      <c r="G22" s="11"/>
    </row>
    <row r="23" spans="1:7" ht="15.75" x14ac:dyDescent="0.25">
      <c r="A23" s="3"/>
      <c r="B23" s="9" t="s">
        <v>71</v>
      </c>
      <c r="C23" s="10"/>
      <c r="D23" s="10"/>
      <c r="E23" s="10"/>
      <c r="F23" s="10"/>
      <c r="G23" s="11"/>
    </row>
    <row r="24" spans="1:7" ht="15.75" x14ac:dyDescent="0.25">
      <c r="A24" s="3"/>
      <c r="B24" s="9" t="s">
        <v>72</v>
      </c>
      <c r="C24" s="10"/>
      <c r="D24" s="10"/>
      <c r="E24" s="10"/>
      <c r="F24" s="10"/>
      <c r="G24" s="11"/>
    </row>
    <row r="25" spans="1:7" ht="15.75" x14ac:dyDescent="0.25">
      <c r="A25" s="3"/>
      <c r="B25" s="9" t="s">
        <v>73</v>
      </c>
      <c r="C25" s="10"/>
      <c r="D25" s="10"/>
      <c r="E25" s="10"/>
      <c r="F25" s="10"/>
      <c r="G25" s="11"/>
    </row>
    <row r="26" spans="1:7" ht="15.75" x14ac:dyDescent="0.25">
      <c r="A26" s="3"/>
      <c r="B26" s="9" t="s">
        <v>74</v>
      </c>
      <c r="C26" s="10"/>
      <c r="D26" s="10"/>
      <c r="E26" s="10"/>
      <c r="F26" s="10"/>
      <c r="G26" s="11"/>
    </row>
    <row r="27" spans="1:7" ht="15.75" x14ac:dyDescent="0.25">
      <c r="A27" s="3"/>
      <c r="B27" s="9" t="s">
        <v>75</v>
      </c>
      <c r="C27" s="10"/>
      <c r="D27" s="10"/>
      <c r="E27" s="10"/>
      <c r="F27" s="10"/>
      <c r="G27" s="11"/>
    </row>
    <row r="28" spans="1:7" ht="15.75" x14ac:dyDescent="0.25">
      <c r="A28" s="3"/>
      <c r="B28" s="9" t="s">
        <v>76</v>
      </c>
      <c r="C28" s="10"/>
      <c r="D28" s="10"/>
      <c r="E28" s="10"/>
      <c r="F28" s="10"/>
      <c r="G28" s="11"/>
    </row>
    <row r="29" spans="1:7" ht="15.75" x14ac:dyDescent="0.25">
      <c r="A29" s="3"/>
      <c r="B29" s="9" t="s">
        <v>77</v>
      </c>
      <c r="C29" s="10"/>
      <c r="D29" s="10"/>
      <c r="E29" s="10"/>
      <c r="F29" s="10"/>
      <c r="G29" s="11"/>
    </row>
    <row r="30" spans="1:7" ht="15.75" x14ac:dyDescent="0.25">
      <c r="A30" s="3"/>
      <c r="B30" s="9" t="s">
        <v>78</v>
      </c>
      <c r="C30" s="10"/>
      <c r="D30" s="10"/>
      <c r="E30" s="10"/>
      <c r="F30" s="10"/>
      <c r="G30" s="11"/>
    </row>
    <row r="31" spans="1:7" ht="15.75" x14ac:dyDescent="0.25">
      <c r="A31" s="3"/>
      <c r="B31" s="9" t="s">
        <v>79</v>
      </c>
      <c r="C31" s="10"/>
      <c r="D31" s="10"/>
      <c r="E31" s="10"/>
      <c r="F31" s="10"/>
      <c r="G31" s="11"/>
    </row>
    <row r="32" spans="1:7" ht="15.75" x14ac:dyDescent="0.25">
      <c r="A32" s="3"/>
      <c r="B32" s="9" t="s">
        <v>80</v>
      </c>
      <c r="C32" s="10"/>
      <c r="D32" s="10"/>
      <c r="E32" s="10"/>
      <c r="F32" s="10"/>
      <c r="G32" s="11"/>
    </row>
    <row r="33" spans="1:7" ht="15.75" x14ac:dyDescent="0.25">
      <c r="A33" s="3"/>
      <c r="B33" s="9" t="s">
        <v>81</v>
      </c>
      <c r="C33" s="10"/>
      <c r="D33" s="10"/>
      <c r="E33" s="10"/>
      <c r="F33" s="10"/>
      <c r="G33" s="11"/>
    </row>
    <row r="34" spans="1:7" ht="15.75" x14ac:dyDescent="0.25">
      <c r="A34" s="3"/>
      <c r="B34" s="9" t="s">
        <v>82</v>
      </c>
      <c r="C34" s="10"/>
      <c r="D34" s="10"/>
      <c r="E34" s="10"/>
      <c r="F34" s="10"/>
      <c r="G34" s="11"/>
    </row>
    <row r="35" spans="1:7" ht="15.75" x14ac:dyDescent="0.25">
      <c r="A35" s="3"/>
      <c r="B35" s="9" t="s">
        <v>83</v>
      </c>
      <c r="C35" s="10"/>
      <c r="D35" s="10"/>
      <c r="E35" s="10"/>
      <c r="F35" s="10"/>
      <c r="G35" s="11"/>
    </row>
    <row r="36" spans="1:7" ht="15.75" x14ac:dyDescent="0.25">
      <c r="A36" s="3"/>
      <c r="B36" s="9" t="s">
        <v>84</v>
      </c>
      <c r="C36" s="10"/>
      <c r="D36" s="10"/>
      <c r="E36" s="10"/>
      <c r="F36" s="10"/>
      <c r="G36" s="11"/>
    </row>
    <row r="37" spans="1:7" ht="15.75" x14ac:dyDescent="0.25">
      <c r="A37" s="3"/>
      <c r="B37" s="9" t="s">
        <v>85</v>
      </c>
      <c r="C37" s="10"/>
      <c r="D37" s="10"/>
      <c r="E37" s="10"/>
      <c r="F37" s="10"/>
      <c r="G37" s="11"/>
    </row>
    <row r="38" spans="1:7" ht="15.75" x14ac:dyDescent="0.25">
      <c r="A38" s="3"/>
      <c r="B38" s="9" t="s">
        <v>86</v>
      </c>
      <c r="C38" s="10"/>
      <c r="D38" s="10"/>
      <c r="E38" s="10"/>
      <c r="F38" s="10"/>
      <c r="G38" s="11"/>
    </row>
    <row r="39" spans="1:7" ht="15.75" x14ac:dyDescent="0.25">
      <c r="A39" s="3"/>
      <c r="B39" s="9" t="s">
        <v>87</v>
      </c>
      <c r="C39" s="10"/>
      <c r="D39" s="10"/>
      <c r="E39" s="10"/>
      <c r="F39" s="10"/>
      <c r="G39" s="11"/>
    </row>
    <row r="40" spans="1:7" ht="15.75" x14ac:dyDescent="0.25">
      <c r="A40" s="3"/>
      <c r="B40" s="9" t="s">
        <v>88</v>
      </c>
      <c r="C40" s="10"/>
      <c r="D40" s="10"/>
      <c r="E40" s="10"/>
      <c r="F40" s="10"/>
      <c r="G40" s="11"/>
    </row>
    <row r="41" spans="1:7" ht="15.75" x14ac:dyDescent="0.25">
      <c r="A41" s="3"/>
      <c r="B41" s="9" t="s">
        <v>89</v>
      </c>
      <c r="C41" s="10"/>
      <c r="D41" s="10"/>
      <c r="E41" s="10"/>
      <c r="F41" s="10"/>
      <c r="G41" s="11"/>
    </row>
    <row r="42" spans="1:7" ht="15.75" x14ac:dyDescent="0.25">
      <c r="A42" s="3"/>
      <c r="B42" s="9" t="s">
        <v>90</v>
      </c>
      <c r="C42" s="10"/>
      <c r="D42" s="10"/>
      <c r="E42" s="10"/>
      <c r="F42" s="10"/>
      <c r="G42" s="11"/>
    </row>
    <row r="43" spans="1:7" ht="15.75" x14ac:dyDescent="0.25">
      <c r="A43" s="3"/>
      <c r="B43" s="9" t="s">
        <v>91</v>
      </c>
      <c r="C43" s="10"/>
      <c r="D43" s="10"/>
      <c r="E43" s="10"/>
      <c r="F43" s="10"/>
      <c r="G43" s="11"/>
    </row>
    <row r="44" spans="1:7" ht="15.75" x14ac:dyDescent="0.25">
      <c r="A44" s="3"/>
      <c r="B44" s="9" t="s">
        <v>92</v>
      </c>
      <c r="C44" s="10"/>
      <c r="D44" s="10"/>
      <c r="E44" s="10"/>
      <c r="F44" s="10"/>
      <c r="G44" s="11"/>
    </row>
    <row r="45" spans="1:7" ht="15.75" x14ac:dyDescent="0.25">
      <c r="A45" s="3"/>
      <c r="B45" s="9" t="s">
        <v>93</v>
      </c>
      <c r="C45" s="10"/>
      <c r="D45" s="10"/>
      <c r="E45" s="10"/>
      <c r="F45" s="10"/>
      <c r="G45" s="11"/>
    </row>
    <row r="46" spans="1:7" ht="15.75" x14ac:dyDescent="0.25">
      <c r="A46" s="3"/>
      <c r="B46" s="9" t="s">
        <v>94</v>
      </c>
      <c r="C46" s="10"/>
      <c r="D46" s="10"/>
      <c r="E46" s="10"/>
      <c r="F46" s="10"/>
      <c r="G46" s="11"/>
    </row>
    <row r="47" spans="1:7" ht="15.75" x14ac:dyDescent="0.25">
      <c r="A47" s="3"/>
      <c r="B47" s="9" t="s">
        <v>95</v>
      </c>
      <c r="C47" s="10"/>
      <c r="D47" s="10"/>
      <c r="E47" s="10"/>
      <c r="F47" s="10"/>
      <c r="G47" s="11"/>
    </row>
    <row r="48" spans="1:7" ht="15.75" x14ac:dyDescent="0.25">
      <c r="A48" s="3"/>
      <c r="B48" s="9" t="s">
        <v>96</v>
      </c>
      <c r="C48" s="10"/>
      <c r="D48" s="10"/>
      <c r="E48" s="10"/>
      <c r="F48" s="10"/>
      <c r="G48" s="11"/>
    </row>
    <row r="49" spans="1:7" ht="15.75" x14ac:dyDescent="0.25">
      <c r="A49" s="3"/>
      <c r="B49" s="9" t="s">
        <v>97</v>
      </c>
      <c r="C49" s="10"/>
      <c r="D49" s="10"/>
      <c r="E49" s="10"/>
      <c r="F49" s="10"/>
      <c r="G49" s="11"/>
    </row>
    <row r="50" spans="1:7" ht="15.75" x14ac:dyDescent="0.25">
      <c r="A50" s="3"/>
      <c r="B50" s="9" t="s">
        <v>98</v>
      </c>
      <c r="C50" s="10"/>
      <c r="D50" s="10"/>
      <c r="E50" s="10"/>
      <c r="F50" s="10"/>
      <c r="G50" s="11"/>
    </row>
    <row r="51" spans="1:7" ht="15.75" x14ac:dyDescent="0.25">
      <c r="A51" s="3"/>
      <c r="B51" s="12" t="s">
        <v>99</v>
      </c>
      <c r="C51" s="13"/>
      <c r="D51" s="13"/>
      <c r="E51" s="13"/>
      <c r="F51" s="13"/>
      <c r="G51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EC04-4723-43A3-B468-A96E216EC055}">
  <dimension ref="B2:G12"/>
  <sheetViews>
    <sheetView workbookViewId="0">
      <selection activeCell="E33" sqref="E33"/>
    </sheetView>
  </sheetViews>
  <sheetFormatPr defaultColWidth="8.85546875" defaultRowHeight="14.25" x14ac:dyDescent="0.2"/>
  <cols>
    <col min="1" max="1" width="8.85546875" style="17"/>
    <col min="2" max="2" width="13.28515625" style="17" bestFit="1" customWidth="1"/>
    <col min="3" max="3" width="20" style="17" bestFit="1" customWidth="1"/>
    <col min="4" max="4" width="11.85546875" style="17" customWidth="1"/>
    <col min="5" max="5" width="10.140625" style="17" customWidth="1"/>
    <col min="6" max="6" width="12.28515625" style="17" customWidth="1"/>
    <col min="7" max="7" width="10.5703125" style="17" customWidth="1"/>
    <col min="8" max="16384" width="8.85546875" style="17"/>
  </cols>
  <sheetData>
    <row r="2" spans="2:7" x14ac:dyDescent="0.2">
      <c r="B2" s="124" t="s">
        <v>3</v>
      </c>
      <c r="C2" s="125"/>
      <c r="D2" s="125"/>
      <c r="E2" s="125"/>
      <c r="F2" s="125"/>
      <c r="G2" s="125"/>
    </row>
    <row r="3" spans="2:7" ht="14.45" customHeight="1" x14ac:dyDescent="0.2">
      <c r="B3" s="126" t="s">
        <v>100</v>
      </c>
      <c r="C3" s="128" t="s">
        <v>101</v>
      </c>
      <c r="D3" s="123" t="s">
        <v>102</v>
      </c>
      <c r="E3" s="123"/>
      <c r="F3" s="123" t="s">
        <v>103</v>
      </c>
      <c r="G3" s="123"/>
    </row>
    <row r="4" spans="2:7" x14ac:dyDescent="0.2">
      <c r="B4" s="127"/>
      <c r="C4" s="129"/>
      <c r="D4" s="100" t="s">
        <v>104</v>
      </c>
      <c r="E4" s="100" t="s">
        <v>105</v>
      </c>
      <c r="F4" s="100" t="s">
        <v>104</v>
      </c>
      <c r="G4" s="100" t="s">
        <v>105</v>
      </c>
    </row>
    <row r="5" spans="2:7" x14ac:dyDescent="0.2">
      <c r="B5" s="45" t="s">
        <v>106</v>
      </c>
      <c r="C5" s="40">
        <v>8867</v>
      </c>
      <c r="D5" s="40">
        <v>322423.81959528249</v>
      </c>
      <c r="E5" s="41">
        <v>36.36222167534482</v>
      </c>
      <c r="F5" s="40">
        <v>397483.45623886667</v>
      </c>
      <c r="G5" s="41">
        <v>44.827275994007742</v>
      </c>
    </row>
    <row r="6" spans="2:7" x14ac:dyDescent="0.2">
      <c r="B6" s="45" t="s">
        <v>23</v>
      </c>
      <c r="C6" s="40">
        <v>718</v>
      </c>
      <c r="D6" s="40">
        <v>41060.416177576662</v>
      </c>
      <c r="E6" s="41">
        <v>57.187209160970284</v>
      </c>
      <c r="F6" s="40">
        <v>45310.217160449502</v>
      </c>
      <c r="G6" s="41">
        <v>63.106152034052229</v>
      </c>
    </row>
    <row r="7" spans="2:7" x14ac:dyDescent="0.2">
      <c r="B7" s="45" t="s">
        <v>26</v>
      </c>
      <c r="C7" s="40">
        <v>1790</v>
      </c>
      <c r="D7" s="40">
        <v>45935.97170980095</v>
      </c>
      <c r="E7" s="41">
        <v>25.662554027821759</v>
      </c>
      <c r="F7" s="40">
        <v>54152.152082787492</v>
      </c>
      <c r="G7" s="41">
        <v>30.252598928931558</v>
      </c>
    </row>
    <row r="8" spans="2:7" x14ac:dyDescent="0.2">
      <c r="B8" s="45" t="s">
        <v>29</v>
      </c>
      <c r="C8" s="40">
        <v>1663</v>
      </c>
      <c r="D8" s="40">
        <v>95286.564093409863</v>
      </c>
      <c r="E8" s="41">
        <v>57.297994042940388</v>
      </c>
      <c r="F8" s="40">
        <v>113630.21719189447</v>
      </c>
      <c r="G8" s="41">
        <v>68.328452911542072</v>
      </c>
    </row>
    <row r="9" spans="2:7" x14ac:dyDescent="0.2">
      <c r="B9" s="45" t="s">
        <v>33</v>
      </c>
      <c r="C9" s="40">
        <v>2006</v>
      </c>
      <c r="D9" s="40">
        <v>75034.379897464794</v>
      </c>
      <c r="E9" s="41">
        <v>37.404975023661414</v>
      </c>
      <c r="F9" s="40">
        <v>99104.888721875104</v>
      </c>
      <c r="G9" s="41">
        <v>49.404231665939733</v>
      </c>
    </row>
    <row r="10" spans="2:7" x14ac:dyDescent="0.2">
      <c r="B10" s="45" t="s">
        <v>39</v>
      </c>
      <c r="C10" s="40">
        <v>986</v>
      </c>
      <c r="D10" s="40">
        <v>34323.629346512993</v>
      </c>
      <c r="E10" s="41">
        <v>34.810983110053748</v>
      </c>
      <c r="F10" s="40">
        <v>48162.086483595842</v>
      </c>
      <c r="G10" s="41">
        <v>48.845929496547505</v>
      </c>
    </row>
    <row r="11" spans="2:7" x14ac:dyDescent="0.2">
      <c r="B11" s="44" t="s">
        <v>42</v>
      </c>
      <c r="C11" s="42">
        <v>1704</v>
      </c>
      <c r="D11" s="42">
        <v>30782.858370375136</v>
      </c>
      <c r="E11" s="43">
        <v>18.06505772909339</v>
      </c>
      <c r="F11" s="42">
        <v>37123.894597565981</v>
      </c>
      <c r="G11" s="43">
        <v>21.786323120637313</v>
      </c>
    </row>
    <row r="12" spans="2:7" x14ac:dyDescent="0.2">
      <c r="B12" s="121" t="s">
        <v>14</v>
      </c>
      <c r="C12" s="121"/>
      <c r="D12" s="121"/>
      <c r="E12" s="121"/>
      <c r="F12" s="121"/>
      <c r="G12" s="121"/>
    </row>
  </sheetData>
  <mergeCells count="6">
    <mergeCell ref="D3:E3"/>
    <mergeCell ref="F3:G3"/>
    <mergeCell ref="B2:G2"/>
    <mergeCell ref="B12:G12"/>
    <mergeCell ref="B3:B4"/>
    <mergeCell ref="C3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55C0-F8E7-47DB-9CD1-F77F87CCBEE5}">
  <dimension ref="B2:F101"/>
  <sheetViews>
    <sheetView workbookViewId="0">
      <selection activeCell="D5" sqref="D5"/>
    </sheetView>
  </sheetViews>
  <sheetFormatPr defaultColWidth="8.85546875" defaultRowHeight="12.75" x14ac:dyDescent="0.2"/>
  <cols>
    <col min="1" max="1" width="8.85546875" style="2"/>
    <col min="2" max="2" width="8.85546875" style="2" customWidth="1"/>
    <col min="3" max="3" width="12.85546875" style="2" customWidth="1"/>
    <col min="4" max="4" width="11.42578125" style="2" customWidth="1"/>
    <col min="5" max="5" width="12.5703125" style="2" customWidth="1"/>
    <col min="6" max="16384" width="8.85546875" style="2"/>
  </cols>
  <sheetData>
    <row r="2" spans="2:5" x14ac:dyDescent="0.2">
      <c r="B2" s="131" t="s">
        <v>4</v>
      </c>
      <c r="C2" s="122"/>
      <c r="D2" s="122"/>
      <c r="E2" s="122"/>
    </row>
    <row r="3" spans="2:5" x14ac:dyDescent="0.2">
      <c r="B3" s="102" t="s">
        <v>107</v>
      </c>
      <c r="C3" s="101" t="s">
        <v>48</v>
      </c>
      <c r="D3" s="101" t="s">
        <v>108</v>
      </c>
      <c r="E3" s="101" t="s">
        <v>109</v>
      </c>
    </row>
    <row r="4" spans="2:5" x14ac:dyDescent="0.2">
      <c r="B4" s="103" t="s">
        <v>48</v>
      </c>
      <c r="C4" s="72">
        <v>397483.45623886667</v>
      </c>
      <c r="D4" s="72">
        <v>195694.65153619071</v>
      </c>
      <c r="E4" s="72">
        <v>201788.80470203148</v>
      </c>
    </row>
    <row r="5" spans="2:5" x14ac:dyDescent="0.2">
      <c r="B5" s="47" t="s">
        <v>110</v>
      </c>
      <c r="C5" s="82">
        <v>7053.6235756754686</v>
      </c>
      <c r="D5" s="50">
        <v>3557.1157522626013</v>
      </c>
      <c r="E5" s="50">
        <v>3496.507823413237</v>
      </c>
    </row>
    <row r="6" spans="2:5" x14ac:dyDescent="0.2">
      <c r="B6" s="47" t="s">
        <v>111</v>
      </c>
      <c r="C6" s="82">
        <v>6510.9051544010863</v>
      </c>
      <c r="D6" s="50">
        <v>3245.1574136900485</v>
      </c>
      <c r="E6" s="50">
        <v>3265.7477407113179</v>
      </c>
    </row>
    <row r="7" spans="2:5" x14ac:dyDescent="0.2">
      <c r="B7" s="47" t="s">
        <v>112</v>
      </c>
      <c r="C7" s="82">
        <v>7141.3257855419506</v>
      </c>
      <c r="D7" s="50">
        <v>3573.8332340259176</v>
      </c>
      <c r="E7" s="50">
        <v>3567.4925515163641</v>
      </c>
    </row>
    <row r="8" spans="2:5" x14ac:dyDescent="0.2">
      <c r="B8" s="47" t="s">
        <v>113</v>
      </c>
      <c r="C8" s="82">
        <v>7853.245333374246</v>
      </c>
      <c r="D8" s="50">
        <v>3996.2946296373984</v>
      </c>
      <c r="E8" s="50">
        <v>3856.9507037373137</v>
      </c>
    </row>
    <row r="9" spans="2:5" x14ac:dyDescent="0.2">
      <c r="B9" s="47" t="s">
        <v>114</v>
      </c>
      <c r="C9" s="82">
        <v>7930.8517125382987</v>
      </c>
      <c r="D9" s="50">
        <v>4085.3200152939271</v>
      </c>
      <c r="E9" s="50">
        <v>3845.5316972448759</v>
      </c>
    </row>
    <row r="10" spans="2:5" x14ac:dyDescent="0.2">
      <c r="B10" s="47" t="s">
        <v>115</v>
      </c>
      <c r="C10" s="82">
        <v>7572.0923657210178</v>
      </c>
      <c r="D10" s="50">
        <v>3906.6573832951576</v>
      </c>
      <c r="E10" s="50">
        <v>3665.4349824262345</v>
      </c>
    </row>
    <row r="11" spans="2:5" x14ac:dyDescent="0.2">
      <c r="B11" s="47" t="s">
        <v>116</v>
      </c>
      <c r="C11" s="82">
        <v>7970.1944309623532</v>
      </c>
      <c r="D11" s="50">
        <v>4150.1198577653668</v>
      </c>
      <c r="E11" s="50">
        <v>3820.0745731974189</v>
      </c>
    </row>
    <row r="12" spans="2:5" x14ac:dyDescent="0.2">
      <c r="B12" s="47" t="s">
        <v>117</v>
      </c>
      <c r="C12" s="82">
        <v>7954.9117292365145</v>
      </c>
      <c r="D12" s="50">
        <v>4072.1946869810845</v>
      </c>
      <c r="E12" s="50">
        <v>3882.7170422558956</v>
      </c>
    </row>
    <row r="13" spans="2:5" x14ac:dyDescent="0.2">
      <c r="B13" s="47" t="s">
        <v>118</v>
      </c>
      <c r="C13" s="82">
        <v>8160.2522492978551</v>
      </c>
      <c r="D13" s="50">
        <v>4081.5097953940035</v>
      </c>
      <c r="E13" s="50">
        <v>4078.7424539043218</v>
      </c>
    </row>
    <row r="14" spans="2:5" x14ac:dyDescent="0.2">
      <c r="B14" s="47" t="s">
        <v>119</v>
      </c>
      <c r="C14" s="82">
        <v>7934.3901715892907</v>
      </c>
      <c r="D14" s="50">
        <v>4033.303457257085</v>
      </c>
      <c r="E14" s="50">
        <v>3901.0867143326764</v>
      </c>
    </row>
    <row r="15" spans="2:5" x14ac:dyDescent="0.2">
      <c r="B15" s="47" t="s">
        <v>120</v>
      </c>
      <c r="C15" s="82">
        <v>8365.4435222363863</v>
      </c>
      <c r="D15" s="50">
        <v>4292.217520253701</v>
      </c>
      <c r="E15" s="50">
        <v>4073.2260019830028</v>
      </c>
    </row>
    <row r="16" spans="2:5" x14ac:dyDescent="0.2">
      <c r="B16" s="47" t="s">
        <v>121</v>
      </c>
      <c r="C16" s="82">
        <v>8030.8459137657555</v>
      </c>
      <c r="D16" s="50">
        <v>4003.7501033936924</v>
      </c>
      <c r="E16" s="50">
        <v>4027.0958103725552</v>
      </c>
    </row>
    <row r="17" spans="2:5" x14ac:dyDescent="0.2">
      <c r="B17" s="47" t="s">
        <v>122</v>
      </c>
      <c r="C17" s="82">
        <v>8761.8664000950685</v>
      </c>
      <c r="D17" s="50">
        <v>4500.9023203845481</v>
      </c>
      <c r="E17" s="50">
        <v>4260.9640797105312</v>
      </c>
    </row>
    <row r="18" spans="2:5" x14ac:dyDescent="0.2">
      <c r="B18" s="47" t="s">
        <v>123</v>
      </c>
      <c r="C18" s="82">
        <v>8432.3937083866276</v>
      </c>
      <c r="D18" s="50">
        <v>4256.0247307754134</v>
      </c>
      <c r="E18" s="50">
        <v>4176.3689776114797</v>
      </c>
    </row>
    <row r="19" spans="2:5" x14ac:dyDescent="0.2">
      <c r="B19" s="47" t="s">
        <v>124</v>
      </c>
      <c r="C19" s="82">
        <v>8359.5416579816047</v>
      </c>
      <c r="D19" s="50">
        <v>4406.7696882632918</v>
      </c>
      <c r="E19" s="50">
        <v>3952.7719697186012</v>
      </c>
    </row>
    <row r="20" spans="2:5" x14ac:dyDescent="0.2">
      <c r="B20" s="47" t="s">
        <v>125</v>
      </c>
      <c r="C20" s="82">
        <v>8298.6428891140567</v>
      </c>
      <c r="D20" s="50">
        <v>4180.8575615757163</v>
      </c>
      <c r="E20" s="50">
        <v>4117.7853275388061</v>
      </c>
    </row>
    <row r="21" spans="2:5" x14ac:dyDescent="0.2">
      <c r="B21" s="47" t="s">
        <v>126</v>
      </c>
      <c r="C21" s="82">
        <v>7995.3329394766843</v>
      </c>
      <c r="D21" s="50">
        <v>4100.2512294711896</v>
      </c>
      <c r="E21" s="50">
        <v>3895.0817100059849</v>
      </c>
    </row>
    <row r="22" spans="2:5" x14ac:dyDescent="0.2">
      <c r="B22" s="47" t="s">
        <v>127</v>
      </c>
      <c r="C22" s="82">
        <v>7790.9834717752474</v>
      </c>
      <c r="D22" s="50">
        <v>3851.7130693566914</v>
      </c>
      <c r="E22" s="50">
        <v>3939.2704024190689</v>
      </c>
    </row>
    <row r="23" spans="2:5" x14ac:dyDescent="0.2">
      <c r="B23" s="47" t="s">
        <v>128</v>
      </c>
      <c r="C23" s="82">
        <v>8019.3032085495161</v>
      </c>
      <c r="D23" s="50">
        <v>4068.0630155160729</v>
      </c>
      <c r="E23" s="50">
        <v>3951.2401930339424</v>
      </c>
    </row>
    <row r="24" spans="2:5" x14ac:dyDescent="0.2">
      <c r="B24" s="47" t="s">
        <v>129</v>
      </c>
      <c r="C24" s="82">
        <v>7601.8345729208404</v>
      </c>
      <c r="D24" s="50">
        <v>3855.5319256261878</v>
      </c>
      <c r="E24" s="50">
        <v>3746.3026472950942</v>
      </c>
    </row>
    <row r="25" spans="2:5" x14ac:dyDescent="0.2">
      <c r="B25" s="47" t="s">
        <v>130</v>
      </c>
      <c r="C25" s="82">
        <v>7647.2796947927745</v>
      </c>
      <c r="D25" s="50">
        <v>3788.8739573932767</v>
      </c>
      <c r="E25" s="50">
        <v>3858.4057373999353</v>
      </c>
    </row>
    <row r="26" spans="2:5" x14ac:dyDescent="0.2">
      <c r="B26" s="47" t="s">
        <v>131</v>
      </c>
      <c r="C26" s="82">
        <v>7414.6786375320498</v>
      </c>
      <c r="D26" s="50">
        <v>3631.9715363775244</v>
      </c>
      <c r="E26" s="50">
        <v>3782.7071011549228</v>
      </c>
    </row>
    <row r="27" spans="2:5" x14ac:dyDescent="0.2">
      <c r="B27" s="47" t="s">
        <v>132</v>
      </c>
      <c r="C27" s="82">
        <v>7764.1361109640366</v>
      </c>
      <c r="D27" s="50">
        <v>3835.1205163828658</v>
      </c>
      <c r="E27" s="50">
        <v>3929.0155945816277</v>
      </c>
    </row>
    <row r="28" spans="2:5" x14ac:dyDescent="0.2">
      <c r="B28" s="47" t="s">
        <v>133</v>
      </c>
      <c r="C28" s="82">
        <v>6891.6149010702602</v>
      </c>
      <c r="D28" s="50">
        <v>3330.3532951448346</v>
      </c>
      <c r="E28" s="50">
        <v>3561.2616059256861</v>
      </c>
    </row>
    <row r="29" spans="2:5" x14ac:dyDescent="0.2">
      <c r="B29" s="47" t="s">
        <v>134</v>
      </c>
      <c r="C29" s="82">
        <v>6720.4134427878898</v>
      </c>
      <c r="D29" s="50">
        <v>3295.2640207373638</v>
      </c>
      <c r="E29" s="50">
        <v>3425.1494220507548</v>
      </c>
    </row>
    <row r="30" spans="2:5" x14ac:dyDescent="0.2">
      <c r="B30" s="47" t="s">
        <v>135</v>
      </c>
      <c r="C30" s="82">
        <v>6981.7935356117687</v>
      </c>
      <c r="D30" s="50">
        <v>3280.5582105992867</v>
      </c>
      <c r="E30" s="50">
        <v>3701.2353250127667</v>
      </c>
    </row>
    <row r="31" spans="2:5" x14ac:dyDescent="0.2">
      <c r="B31" s="47" t="s">
        <v>136</v>
      </c>
      <c r="C31" s="82">
        <v>6425.808926313699</v>
      </c>
      <c r="D31" s="50">
        <v>2965.7767562989275</v>
      </c>
      <c r="E31" s="50">
        <v>3460.0321700149884</v>
      </c>
    </row>
    <row r="32" spans="2:5" x14ac:dyDescent="0.2">
      <c r="B32" s="47" t="s">
        <v>137</v>
      </c>
      <c r="C32" s="82">
        <v>6471.796314768023</v>
      </c>
      <c r="D32" s="50">
        <v>3007.9570137934861</v>
      </c>
      <c r="E32" s="50">
        <v>3463.8393009747269</v>
      </c>
    </row>
    <row r="33" spans="2:5" x14ac:dyDescent="0.2">
      <c r="B33" s="47" t="s">
        <v>138</v>
      </c>
      <c r="C33" s="82">
        <v>6330.2045014632295</v>
      </c>
      <c r="D33" s="50">
        <v>2927.919547672499</v>
      </c>
      <c r="E33" s="50">
        <v>3402.2849537909506</v>
      </c>
    </row>
    <row r="34" spans="2:5" x14ac:dyDescent="0.2">
      <c r="B34" s="47" t="s">
        <v>139</v>
      </c>
      <c r="C34" s="82">
        <v>6281.9194795507819</v>
      </c>
      <c r="D34" s="50">
        <v>3011.1569508653229</v>
      </c>
      <c r="E34" s="50">
        <v>3270.7625286856728</v>
      </c>
    </row>
    <row r="35" spans="2:5" x14ac:dyDescent="0.2">
      <c r="B35" s="47" t="s">
        <v>140</v>
      </c>
      <c r="C35" s="82">
        <v>6600.2660137019884</v>
      </c>
      <c r="D35" s="50">
        <v>3039.9204175726418</v>
      </c>
      <c r="E35" s="50">
        <v>3560.3455961295726</v>
      </c>
    </row>
    <row r="36" spans="2:5" x14ac:dyDescent="0.2">
      <c r="B36" s="47" t="s">
        <v>141</v>
      </c>
      <c r="C36" s="82">
        <v>5740.6169725179698</v>
      </c>
      <c r="D36" s="50">
        <v>2620.8793096471177</v>
      </c>
      <c r="E36" s="50">
        <v>3119.7376628710467</v>
      </c>
    </row>
    <row r="37" spans="2:5" x14ac:dyDescent="0.2">
      <c r="B37" s="47" t="s">
        <v>142</v>
      </c>
      <c r="C37" s="82">
        <v>6158.7805416572974</v>
      </c>
      <c r="D37" s="50">
        <v>2881.3954789057566</v>
      </c>
      <c r="E37" s="50">
        <v>3277.3850627517477</v>
      </c>
    </row>
    <row r="38" spans="2:5" x14ac:dyDescent="0.2">
      <c r="B38" s="47" t="s">
        <v>143</v>
      </c>
      <c r="C38" s="82">
        <v>5901.8104088940527</v>
      </c>
      <c r="D38" s="50">
        <v>2745.2519757762143</v>
      </c>
      <c r="E38" s="50">
        <v>3156.5584331180594</v>
      </c>
    </row>
    <row r="39" spans="2:5" x14ac:dyDescent="0.2">
      <c r="B39" s="47" t="s">
        <v>144</v>
      </c>
      <c r="C39" s="82">
        <v>5788.5686245552988</v>
      </c>
      <c r="D39" s="50">
        <v>2747.2545048614334</v>
      </c>
      <c r="E39" s="50">
        <v>3041.3141196940655</v>
      </c>
    </row>
    <row r="40" spans="2:5" x14ac:dyDescent="0.2">
      <c r="B40" s="47" t="s">
        <v>145</v>
      </c>
      <c r="C40" s="82">
        <v>6072.9968040202502</v>
      </c>
      <c r="D40" s="50">
        <v>2764.0184855482707</v>
      </c>
      <c r="E40" s="50">
        <v>3308.9783184721709</v>
      </c>
    </row>
    <row r="41" spans="2:5" x14ac:dyDescent="0.2">
      <c r="B41" s="47" t="s">
        <v>146</v>
      </c>
      <c r="C41" s="82">
        <v>5637.8128828605913</v>
      </c>
      <c r="D41" s="50">
        <v>2687.1731030041833</v>
      </c>
      <c r="E41" s="50">
        <v>2950.6397798565822</v>
      </c>
    </row>
    <row r="42" spans="2:5" x14ac:dyDescent="0.2">
      <c r="B42" s="47" t="s">
        <v>147</v>
      </c>
      <c r="C42" s="82">
        <v>5201.4382320818268</v>
      </c>
      <c r="D42" s="50">
        <v>2485.8228306417614</v>
      </c>
      <c r="E42" s="50">
        <v>2715.6154014402537</v>
      </c>
    </row>
    <row r="43" spans="2:5" x14ac:dyDescent="0.2">
      <c r="B43" s="47" t="s">
        <v>148</v>
      </c>
      <c r="C43" s="82">
        <v>5486.4412767640588</v>
      </c>
      <c r="D43" s="50">
        <v>2614.3848660480339</v>
      </c>
      <c r="E43" s="50">
        <v>2872.0564107162022</v>
      </c>
    </row>
    <row r="44" spans="2:5" x14ac:dyDescent="0.2">
      <c r="B44" s="47" t="s">
        <v>149</v>
      </c>
      <c r="C44" s="82">
        <v>5329.9717416348194</v>
      </c>
      <c r="D44" s="50">
        <v>2572.8616859890753</v>
      </c>
      <c r="E44" s="50">
        <v>2757.1100556458887</v>
      </c>
    </row>
    <row r="45" spans="2:5" x14ac:dyDescent="0.2">
      <c r="B45" s="47" t="s">
        <v>150</v>
      </c>
      <c r="C45" s="82">
        <v>5534.407948668164</v>
      </c>
      <c r="D45" s="50">
        <v>2665.9878457241002</v>
      </c>
      <c r="E45" s="50">
        <v>2868.4201029442311</v>
      </c>
    </row>
    <row r="46" spans="2:5" x14ac:dyDescent="0.2">
      <c r="B46" s="47" t="s">
        <v>151</v>
      </c>
      <c r="C46" s="82">
        <v>4758.5579674838937</v>
      </c>
      <c r="D46" s="50">
        <v>2235.8717480694163</v>
      </c>
      <c r="E46" s="50">
        <v>2522.6862194146015</v>
      </c>
    </row>
    <row r="47" spans="2:5" x14ac:dyDescent="0.2">
      <c r="B47" s="47" t="s">
        <v>152</v>
      </c>
      <c r="C47" s="82">
        <v>4900.3914498115073</v>
      </c>
      <c r="D47" s="50">
        <v>2379.7107962143946</v>
      </c>
      <c r="E47" s="50">
        <v>2520.6806535972414</v>
      </c>
    </row>
    <row r="48" spans="2:5" x14ac:dyDescent="0.2">
      <c r="B48" s="47" t="s">
        <v>153</v>
      </c>
      <c r="C48" s="82">
        <v>4352.7819230715313</v>
      </c>
      <c r="D48" s="50">
        <v>2049.6935577191939</v>
      </c>
      <c r="E48" s="50">
        <v>2303.0883653523983</v>
      </c>
    </row>
    <row r="49" spans="2:5" x14ac:dyDescent="0.2">
      <c r="B49" s="47" t="s">
        <v>154</v>
      </c>
      <c r="C49" s="82">
        <v>4235.1283038915317</v>
      </c>
      <c r="D49" s="50">
        <v>2035.204623378313</v>
      </c>
      <c r="E49" s="50">
        <v>2199.9236805132223</v>
      </c>
    </row>
    <row r="50" spans="2:5" x14ac:dyDescent="0.2">
      <c r="B50" s="47" t="s">
        <v>155</v>
      </c>
      <c r="C50" s="82">
        <v>4763.1411085072868</v>
      </c>
      <c r="D50" s="50">
        <v>2318.3411673907026</v>
      </c>
      <c r="E50" s="50">
        <v>2444.7999411166948</v>
      </c>
    </row>
    <row r="51" spans="2:5" x14ac:dyDescent="0.2">
      <c r="B51" s="47" t="s">
        <v>156</v>
      </c>
      <c r="C51" s="82">
        <v>4042.6983121472504</v>
      </c>
      <c r="D51" s="50">
        <v>1898.2235302315444</v>
      </c>
      <c r="E51" s="50">
        <v>2144.4747819156655</v>
      </c>
    </row>
    <row r="52" spans="2:5" x14ac:dyDescent="0.2">
      <c r="B52" s="47" t="s">
        <v>157</v>
      </c>
      <c r="C52" s="82">
        <v>4042.9326815502282</v>
      </c>
      <c r="D52" s="50">
        <v>2003.3004234712052</v>
      </c>
      <c r="E52" s="50">
        <v>2039.6322580789965</v>
      </c>
    </row>
    <row r="53" spans="2:5" x14ac:dyDescent="0.2">
      <c r="B53" s="47" t="s">
        <v>158</v>
      </c>
      <c r="C53" s="82">
        <v>3875.2098945583371</v>
      </c>
      <c r="D53" s="50">
        <v>1899.9892862248691</v>
      </c>
      <c r="E53" s="50">
        <v>1975.2206083334279</v>
      </c>
    </row>
    <row r="54" spans="2:5" x14ac:dyDescent="0.2">
      <c r="B54" s="47" t="s">
        <v>159</v>
      </c>
      <c r="C54" s="82">
        <v>3782.5917118332814</v>
      </c>
      <c r="D54" s="50">
        <v>1826.44708660941</v>
      </c>
      <c r="E54" s="50">
        <v>1956.1446252238277</v>
      </c>
    </row>
    <row r="55" spans="2:5" x14ac:dyDescent="0.2">
      <c r="B55" s="47" t="s">
        <v>160</v>
      </c>
      <c r="C55" s="82">
        <v>4652.4428526882402</v>
      </c>
      <c r="D55" s="50">
        <v>2145.6579255880552</v>
      </c>
      <c r="E55" s="50">
        <v>2506.7849271003092</v>
      </c>
    </row>
    <row r="56" spans="2:5" x14ac:dyDescent="0.2">
      <c r="B56" s="47" t="s">
        <v>161</v>
      </c>
      <c r="C56" s="82">
        <v>3686.8744445940897</v>
      </c>
      <c r="D56" s="50">
        <v>1753.4228695258466</v>
      </c>
      <c r="E56" s="50">
        <v>1933.4515750682181</v>
      </c>
    </row>
    <row r="57" spans="2:5" x14ac:dyDescent="0.2">
      <c r="B57" s="47" t="s">
        <v>162</v>
      </c>
      <c r="C57" s="82">
        <v>3614.2092890617942</v>
      </c>
      <c r="D57" s="50">
        <v>1671.1267870168747</v>
      </c>
      <c r="E57" s="50">
        <v>1943.0825020449035</v>
      </c>
    </row>
    <row r="58" spans="2:5" x14ac:dyDescent="0.2">
      <c r="B58" s="47" t="s">
        <v>163</v>
      </c>
      <c r="C58" s="82">
        <v>3397.0130066337456</v>
      </c>
      <c r="D58" s="50">
        <v>1613.3184198639533</v>
      </c>
      <c r="E58" s="50">
        <v>1783.6945867697684</v>
      </c>
    </row>
    <row r="59" spans="2:5" x14ac:dyDescent="0.2">
      <c r="B59" s="47" t="s">
        <v>164</v>
      </c>
      <c r="C59" s="82">
        <v>3331.1594759760833</v>
      </c>
      <c r="D59" s="50">
        <v>1587.8867524661216</v>
      </c>
      <c r="E59" s="50">
        <v>1743.2727235099351</v>
      </c>
    </row>
    <row r="60" spans="2:5" x14ac:dyDescent="0.2">
      <c r="B60" s="47" t="s">
        <v>165</v>
      </c>
      <c r="C60" s="82">
        <v>3297.4762449583045</v>
      </c>
      <c r="D60" s="50">
        <v>1641.1756483551228</v>
      </c>
      <c r="E60" s="50">
        <v>1656.3005966031656</v>
      </c>
    </row>
    <row r="61" spans="2:5" x14ac:dyDescent="0.2">
      <c r="B61" s="47" t="s">
        <v>166</v>
      </c>
      <c r="C61" s="82">
        <v>3228.43678905559</v>
      </c>
      <c r="D61" s="50">
        <v>1627.0087840994825</v>
      </c>
      <c r="E61" s="50">
        <v>1601.4280049560839</v>
      </c>
    </row>
    <row r="62" spans="2:5" x14ac:dyDescent="0.2">
      <c r="B62" s="47" t="s">
        <v>167</v>
      </c>
      <c r="C62" s="82">
        <v>2993.6234665591746</v>
      </c>
      <c r="D62" s="50">
        <v>1491.9158468289118</v>
      </c>
      <c r="E62" s="50">
        <v>1501.7076197302433</v>
      </c>
    </row>
    <row r="63" spans="2:5" x14ac:dyDescent="0.2">
      <c r="B63" s="47" t="s">
        <v>168</v>
      </c>
      <c r="C63" s="82">
        <v>2865.8643662866111</v>
      </c>
      <c r="D63" s="50">
        <v>1466.7467618322721</v>
      </c>
      <c r="E63" s="50">
        <v>1399.1176044543238</v>
      </c>
    </row>
    <row r="64" spans="2:5" x14ac:dyDescent="0.2">
      <c r="B64" s="47" t="s">
        <v>169</v>
      </c>
      <c r="C64" s="82">
        <v>2712.774338028828</v>
      </c>
      <c r="D64" s="50">
        <v>1397.0048872815437</v>
      </c>
      <c r="E64" s="50">
        <v>1315.7694507472681</v>
      </c>
    </row>
    <row r="65" spans="2:5" x14ac:dyDescent="0.2">
      <c r="B65" s="47" t="s">
        <v>170</v>
      </c>
      <c r="C65" s="82">
        <v>2771.1802480623764</v>
      </c>
      <c r="D65" s="50">
        <v>1382.6738136975334</v>
      </c>
      <c r="E65" s="50">
        <v>1388.5064343648319</v>
      </c>
    </row>
    <row r="66" spans="2:5" x14ac:dyDescent="0.2">
      <c r="B66" s="47" t="s">
        <v>171</v>
      </c>
      <c r="C66" s="82">
        <v>2417.2813500721891</v>
      </c>
      <c r="D66" s="50">
        <v>1198.7862304519088</v>
      </c>
      <c r="E66" s="50">
        <v>1218.4951196202587</v>
      </c>
    </row>
    <row r="67" spans="2:5" x14ac:dyDescent="0.2">
      <c r="B67" s="47" t="s">
        <v>172</v>
      </c>
      <c r="C67" s="82">
        <v>2629.9075175108946</v>
      </c>
      <c r="D67" s="50">
        <v>1345.0458143116323</v>
      </c>
      <c r="E67" s="50">
        <v>1284.8617031992474</v>
      </c>
    </row>
    <row r="68" spans="2:5" x14ac:dyDescent="0.2">
      <c r="B68" s="47" t="s">
        <v>173</v>
      </c>
      <c r="C68" s="82">
        <v>2343.8992355077926</v>
      </c>
      <c r="D68" s="50">
        <v>1188.6376084493413</v>
      </c>
      <c r="E68" s="50">
        <v>1155.2616270584485</v>
      </c>
    </row>
    <row r="69" spans="2:5" x14ac:dyDescent="0.2">
      <c r="B69" s="47" t="s">
        <v>174</v>
      </c>
      <c r="C69" s="82">
        <v>2143.4452657663428</v>
      </c>
      <c r="D69" s="50">
        <v>1085.6896926233846</v>
      </c>
      <c r="E69" s="50">
        <v>1057.7555731429741</v>
      </c>
    </row>
    <row r="70" spans="2:5" x14ac:dyDescent="0.2">
      <c r="B70" s="47" t="s">
        <v>175</v>
      </c>
      <c r="C70" s="82">
        <v>2116.8859351466117</v>
      </c>
      <c r="D70" s="50">
        <v>1159.7552743403528</v>
      </c>
      <c r="E70" s="50">
        <v>957.1306608062738</v>
      </c>
    </row>
    <row r="71" spans="2:5" x14ac:dyDescent="0.2">
      <c r="B71" s="47" t="s">
        <v>176</v>
      </c>
      <c r="C71" s="82">
        <v>1735.5672007705177</v>
      </c>
      <c r="D71" s="50">
        <v>888.49375708237562</v>
      </c>
      <c r="E71" s="50">
        <v>847.07344368815643</v>
      </c>
    </row>
    <row r="72" spans="2:5" x14ac:dyDescent="0.2">
      <c r="B72" s="47" t="s">
        <v>177</v>
      </c>
      <c r="C72" s="82">
        <v>1742.4426619837177</v>
      </c>
      <c r="D72" s="50">
        <v>923.62066162042481</v>
      </c>
      <c r="E72" s="50">
        <v>818.82200036330948</v>
      </c>
    </row>
    <row r="73" spans="2:5" x14ac:dyDescent="0.2">
      <c r="B73" s="47" t="s">
        <v>178</v>
      </c>
      <c r="C73" s="82">
        <v>1593.3166363602597</v>
      </c>
      <c r="D73" s="50">
        <v>810.51515898301045</v>
      </c>
      <c r="E73" s="50">
        <v>782.80147737726247</v>
      </c>
    </row>
    <row r="74" spans="2:5" x14ac:dyDescent="0.2">
      <c r="B74" s="47" t="s">
        <v>179</v>
      </c>
      <c r="C74" s="82">
        <v>1457.706469188761</v>
      </c>
      <c r="D74" s="50">
        <v>739.09422758586311</v>
      </c>
      <c r="E74" s="50">
        <v>718.61224160291192</v>
      </c>
    </row>
    <row r="75" spans="2:5" x14ac:dyDescent="0.2">
      <c r="B75" s="47" t="s">
        <v>180</v>
      </c>
      <c r="C75" s="82">
        <v>1512.5331715026518</v>
      </c>
      <c r="D75" s="50">
        <v>758.93913163643469</v>
      </c>
      <c r="E75" s="50">
        <v>753.59403986622806</v>
      </c>
    </row>
    <row r="76" spans="2:5" x14ac:dyDescent="0.2">
      <c r="B76" s="47" t="s">
        <v>181</v>
      </c>
      <c r="C76" s="82">
        <v>1220.9938808386985</v>
      </c>
      <c r="D76" s="50">
        <v>632.04444882834116</v>
      </c>
      <c r="E76" s="50">
        <v>588.94943201036665</v>
      </c>
    </row>
    <row r="77" spans="2:5" x14ac:dyDescent="0.2">
      <c r="B77" s="47" t="s">
        <v>182</v>
      </c>
      <c r="C77" s="82">
        <v>1333.641205182163</v>
      </c>
      <c r="D77" s="50">
        <v>691.37281126843516</v>
      </c>
      <c r="E77" s="50">
        <v>642.2683939137404</v>
      </c>
    </row>
    <row r="78" spans="2:5" x14ac:dyDescent="0.2">
      <c r="B78" s="47" t="s">
        <v>183</v>
      </c>
      <c r="C78" s="82">
        <v>1068.2835277669901</v>
      </c>
      <c r="D78" s="50">
        <v>516.16295369522857</v>
      </c>
      <c r="E78" s="50">
        <v>552.12057407176087</v>
      </c>
    </row>
    <row r="79" spans="2:5" x14ac:dyDescent="0.2">
      <c r="B79" s="47" t="s">
        <v>184</v>
      </c>
      <c r="C79" s="82">
        <v>1025.1235999924652</v>
      </c>
      <c r="D79" s="50">
        <v>543.48038106317028</v>
      </c>
      <c r="E79" s="50">
        <v>481.64321892929581</v>
      </c>
    </row>
    <row r="80" spans="2:5" x14ac:dyDescent="0.2">
      <c r="B80" s="47" t="s">
        <v>185</v>
      </c>
      <c r="C80" s="82">
        <v>911.39173166985529</v>
      </c>
      <c r="D80" s="50">
        <v>416.1654796872939</v>
      </c>
      <c r="E80" s="50">
        <v>495.22625198256156</v>
      </c>
    </row>
    <row r="81" spans="2:5" x14ac:dyDescent="0.2">
      <c r="B81" s="47" t="s">
        <v>186</v>
      </c>
      <c r="C81" s="82">
        <v>659.84320244027811</v>
      </c>
      <c r="D81" s="50">
        <v>326.54185464780142</v>
      </c>
      <c r="E81" s="50">
        <v>333.30134779247516</v>
      </c>
    </row>
    <row r="82" spans="2:5" x14ac:dyDescent="0.2">
      <c r="B82" s="47" t="s">
        <v>187</v>
      </c>
      <c r="C82" s="82">
        <v>705.78999959523082</v>
      </c>
      <c r="D82" s="50">
        <v>367.09863012822984</v>
      </c>
      <c r="E82" s="50">
        <v>338.69136946699996</v>
      </c>
    </row>
    <row r="83" spans="2:5" x14ac:dyDescent="0.2">
      <c r="B83" s="47" t="s">
        <v>188</v>
      </c>
      <c r="C83" s="82">
        <v>670.84030006338151</v>
      </c>
      <c r="D83" s="50">
        <v>335.24131049383647</v>
      </c>
      <c r="E83" s="50">
        <v>335.59898956954254</v>
      </c>
    </row>
    <row r="84" spans="2:5" x14ac:dyDescent="0.2">
      <c r="B84" s="47" t="s">
        <v>189</v>
      </c>
      <c r="C84" s="82">
        <v>583.07872490372858</v>
      </c>
      <c r="D84" s="50">
        <v>300.06461578719251</v>
      </c>
      <c r="E84" s="50">
        <v>283.01410911653426</v>
      </c>
    </row>
    <row r="85" spans="2:5" x14ac:dyDescent="0.2">
      <c r="B85" s="47" t="s">
        <v>190</v>
      </c>
      <c r="C85" s="82">
        <v>610.77008283286727</v>
      </c>
      <c r="D85" s="50">
        <v>317.57145234959404</v>
      </c>
      <c r="E85" s="50">
        <v>293.19863048327102</v>
      </c>
    </row>
    <row r="86" spans="2:5" x14ac:dyDescent="0.2">
      <c r="B86" s="47" t="s">
        <v>191</v>
      </c>
      <c r="C86" s="82">
        <v>468.78363424192031</v>
      </c>
      <c r="D86" s="50">
        <v>234.53119995052376</v>
      </c>
      <c r="E86" s="50">
        <v>234.25243429139613</v>
      </c>
    </row>
    <row r="87" spans="2:5" x14ac:dyDescent="0.2">
      <c r="B87" s="47" t="s">
        <v>192</v>
      </c>
      <c r="C87" s="82">
        <v>454.71593678969606</v>
      </c>
      <c r="D87" s="50">
        <v>204.01925948926885</v>
      </c>
      <c r="E87" s="50">
        <v>250.69667730042673</v>
      </c>
    </row>
    <row r="88" spans="2:5" x14ac:dyDescent="0.2">
      <c r="B88" s="47" t="s">
        <v>193</v>
      </c>
      <c r="C88" s="82">
        <v>416.19547691447298</v>
      </c>
      <c r="D88" s="50">
        <v>199.11820940685078</v>
      </c>
      <c r="E88" s="50">
        <v>217.07726750762183</v>
      </c>
    </row>
    <row r="89" spans="2:5" x14ac:dyDescent="0.2">
      <c r="B89" s="47" t="s">
        <v>194</v>
      </c>
      <c r="C89" s="82">
        <v>364.30304191632609</v>
      </c>
      <c r="D89" s="50">
        <v>139.73957378940608</v>
      </c>
      <c r="E89" s="50">
        <v>224.56346812692018</v>
      </c>
    </row>
    <row r="90" spans="2:5" x14ac:dyDescent="0.2">
      <c r="B90" s="47" t="s">
        <v>195</v>
      </c>
      <c r="C90" s="82">
        <v>329.06350171738723</v>
      </c>
      <c r="D90" s="50">
        <v>148.72313789058413</v>
      </c>
      <c r="E90" s="50">
        <v>180.34036382680313</v>
      </c>
    </row>
    <row r="91" spans="2:5" x14ac:dyDescent="0.2">
      <c r="B91" s="47" t="s">
        <v>196</v>
      </c>
      <c r="C91" s="82">
        <v>284.86326814613147</v>
      </c>
      <c r="D91" s="50">
        <v>110.11420693050336</v>
      </c>
      <c r="E91" s="50">
        <v>174.74906121562844</v>
      </c>
    </row>
    <row r="92" spans="2:5" x14ac:dyDescent="0.2">
      <c r="B92" s="47" t="s">
        <v>197</v>
      </c>
      <c r="C92" s="82">
        <v>221.9962070385931</v>
      </c>
      <c r="D92" s="50">
        <v>109.66615253870495</v>
      </c>
      <c r="E92" s="50">
        <v>112.33005449988818</v>
      </c>
    </row>
    <row r="93" spans="2:5" x14ac:dyDescent="0.2">
      <c r="B93" s="47" t="s">
        <v>198</v>
      </c>
      <c r="C93" s="82">
        <v>164.9235822228016</v>
      </c>
      <c r="D93" s="50">
        <v>82.161178255293322</v>
      </c>
      <c r="E93" s="50">
        <v>82.762403967508249</v>
      </c>
    </row>
    <row r="94" spans="2:5" x14ac:dyDescent="0.2">
      <c r="B94" s="47" t="s">
        <v>199</v>
      </c>
      <c r="C94" s="82">
        <v>161.88569345815495</v>
      </c>
      <c r="D94" s="50">
        <v>55.961669956169501</v>
      </c>
      <c r="E94" s="50">
        <v>105.9240235019853</v>
      </c>
    </row>
    <row r="95" spans="2:5" x14ac:dyDescent="0.2">
      <c r="B95" s="47" t="s">
        <v>200</v>
      </c>
      <c r="C95" s="82">
        <v>147.47559537454887</v>
      </c>
      <c r="D95" s="50">
        <v>75.608666182181835</v>
      </c>
      <c r="E95" s="50">
        <v>71.86692919236711</v>
      </c>
    </row>
    <row r="96" spans="2:5" x14ac:dyDescent="0.2">
      <c r="B96" s="47" t="s">
        <v>201</v>
      </c>
      <c r="C96" s="82">
        <v>120.13086494306235</v>
      </c>
      <c r="D96" s="50">
        <v>61.444711226816857</v>
      </c>
      <c r="E96" s="50">
        <v>58.686153716245499</v>
      </c>
    </row>
    <row r="97" spans="2:6" x14ac:dyDescent="0.2">
      <c r="B97" s="47" t="s">
        <v>202</v>
      </c>
      <c r="C97" s="82">
        <v>97.650237829087004</v>
      </c>
      <c r="D97" s="50">
        <v>38.355085441251191</v>
      </c>
      <c r="E97" s="50">
        <v>59.295152387835849</v>
      </c>
    </row>
    <row r="98" spans="2:6" x14ac:dyDescent="0.2">
      <c r="B98" s="47" t="s">
        <v>203</v>
      </c>
      <c r="C98" s="82">
        <v>82.312373788764077</v>
      </c>
      <c r="D98" s="50">
        <v>31.280365682257877</v>
      </c>
      <c r="E98" s="50">
        <v>51.032008106506154</v>
      </c>
    </row>
    <row r="99" spans="2:6" x14ac:dyDescent="0.2">
      <c r="B99" s="47" t="s">
        <v>204</v>
      </c>
      <c r="C99" s="82">
        <v>69.362941321448261</v>
      </c>
      <c r="D99" s="50">
        <v>32.321880451515646</v>
      </c>
      <c r="E99" s="50">
        <v>37.041060869932558</v>
      </c>
    </row>
    <row r="100" spans="2:6" x14ac:dyDescent="0.2">
      <c r="B100" s="48" t="s">
        <v>205</v>
      </c>
      <c r="C100" s="66">
        <v>191.82652372721958</v>
      </c>
      <c r="D100" s="38">
        <v>85.074328881145732</v>
      </c>
      <c r="E100" s="38">
        <v>106.75219484607385</v>
      </c>
    </row>
    <row r="101" spans="2:6" ht="27.6" customHeight="1" x14ac:dyDescent="0.2">
      <c r="B101" s="130" t="s">
        <v>14</v>
      </c>
      <c r="C101" s="130"/>
      <c r="D101" s="130"/>
      <c r="E101" s="130"/>
      <c r="F101" s="46"/>
    </row>
  </sheetData>
  <mergeCells count="2">
    <mergeCell ref="B101:E101"/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4240-7A35-4332-8F11-597C308A7A16}">
  <sheetPr>
    <tabColor rgb="FFFFFF00"/>
  </sheetPr>
  <dimension ref="B2:K30"/>
  <sheetViews>
    <sheetView workbookViewId="0"/>
  </sheetViews>
  <sheetFormatPr defaultColWidth="8.85546875" defaultRowHeight="12.75" x14ac:dyDescent="0.2"/>
  <cols>
    <col min="1" max="1" width="8.85546875" style="2"/>
    <col min="2" max="2" width="20" style="2" bestFit="1" customWidth="1"/>
    <col min="3" max="5" width="9.5703125" style="2" bestFit="1" customWidth="1"/>
    <col min="6" max="6" width="16.140625" style="2" customWidth="1"/>
    <col min="7" max="9" width="9.5703125" style="2" bestFit="1" customWidth="1"/>
    <col min="10" max="11" width="7.28515625" style="2" bestFit="1" customWidth="1"/>
    <col min="12" max="16384" width="8.85546875" style="2"/>
  </cols>
  <sheetData>
    <row r="2" spans="2:11" x14ac:dyDescent="0.2">
      <c r="B2" s="27" t="s">
        <v>5</v>
      </c>
    </row>
    <row r="3" spans="2:11" ht="13.9" customHeight="1" x14ac:dyDescent="0.2">
      <c r="B3" s="137"/>
      <c r="C3" s="132" t="s">
        <v>102</v>
      </c>
      <c r="D3" s="133"/>
      <c r="E3" s="133"/>
      <c r="F3" s="134"/>
      <c r="G3" s="132" t="s">
        <v>103</v>
      </c>
      <c r="H3" s="133"/>
      <c r="I3" s="134"/>
      <c r="J3" s="135" t="s">
        <v>206</v>
      </c>
      <c r="K3" s="135"/>
    </row>
    <row r="4" spans="2:11" ht="25.5" x14ac:dyDescent="0.2">
      <c r="B4" s="138"/>
      <c r="C4" s="91" t="s">
        <v>48</v>
      </c>
      <c r="D4" s="92" t="s">
        <v>49</v>
      </c>
      <c r="E4" s="92" t="s">
        <v>50</v>
      </c>
      <c r="F4" s="93" t="s">
        <v>207</v>
      </c>
      <c r="G4" s="91" t="s">
        <v>48</v>
      </c>
      <c r="H4" s="94" t="s">
        <v>49</v>
      </c>
      <c r="I4" s="93" t="s">
        <v>50</v>
      </c>
      <c r="J4" s="94">
        <v>2010</v>
      </c>
      <c r="K4" s="94">
        <v>2022</v>
      </c>
    </row>
    <row r="5" spans="2:11" x14ac:dyDescent="0.2">
      <c r="B5" s="83" t="s">
        <v>20</v>
      </c>
      <c r="C5" s="89">
        <v>322423.81959528249</v>
      </c>
      <c r="D5" s="54">
        <v>161207.07802534595</v>
      </c>
      <c r="E5" s="54">
        <v>161204.41526289133</v>
      </c>
      <c r="F5" s="84">
        <v>12.326306910563511</v>
      </c>
      <c r="G5" s="89">
        <v>397483.45623886667</v>
      </c>
      <c r="H5" s="54">
        <v>195694.65153619071</v>
      </c>
      <c r="I5" s="84">
        <v>201788.80470203148</v>
      </c>
      <c r="J5" s="85">
        <f>D5/E5*100</f>
        <v>100.00165179250845</v>
      </c>
      <c r="K5" s="85">
        <f>H5/I5*100</f>
        <v>96.979934949889994</v>
      </c>
    </row>
    <row r="6" spans="2:11" x14ac:dyDescent="0.2">
      <c r="B6" s="28" t="s">
        <v>21</v>
      </c>
      <c r="C6" s="81">
        <v>145796.3823590198</v>
      </c>
      <c r="D6" s="33">
        <v>71067.77784847877</v>
      </c>
      <c r="E6" s="33">
        <v>74716.278203613954</v>
      </c>
      <c r="F6" s="80">
        <v>12.326306910563511</v>
      </c>
      <c r="G6" s="81">
        <v>167767.39331319998</v>
      </c>
      <c r="H6" s="33">
        <v>80562.289393879881</v>
      </c>
      <c r="I6" s="80">
        <v>87205.103919520829</v>
      </c>
      <c r="J6" s="86">
        <f t="shared" ref="J6:J29" si="0">D6/E6*100</f>
        <v>95.11686015035113</v>
      </c>
      <c r="K6" s="86">
        <f t="shared" ref="K6:K29" si="1">H6/I6*100</f>
        <v>92.382539292916363</v>
      </c>
    </row>
    <row r="7" spans="2:11" x14ac:dyDescent="0.2">
      <c r="B7" s="28" t="s">
        <v>22</v>
      </c>
      <c r="C7" s="81">
        <v>176627.43723613842</v>
      </c>
      <c r="D7" s="33">
        <v>90139.300176885561</v>
      </c>
      <c r="E7" s="33">
        <v>86488.137059292654</v>
      </c>
      <c r="F7" s="80">
        <v>0</v>
      </c>
      <c r="G7" s="81">
        <v>229716.06292508019</v>
      </c>
      <c r="H7" s="33">
        <v>115132.36214235109</v>
      </c>
      <c r="I7" s="80">
        <v>114583.7007825512</v>
      </c>
      <c r="J7" s="86">
        <f t="shared" si="0"/>
        <v>104.22157678698736</v>
      </c>
      <c r="K7" s="86">
        <f t="shared" si="1"/>
        <v>100.47883019666217</v>
      </c>
    </row>
    <row r="8" spans="2:11" x14ac:dyDescent="0.2">
      <c r="B8" s="2" t="s">
        <v>23</v>
      </c>
      <c r="C8" s="81">
        <v>41060.416177576662</v>
      </c>
      <c r="D8" s="33">
        <v>20520.57447224206</v>
      </c>
      <c r="E8" s="33">
        <v>20539.841705340434</v>
      </c>
      <c r="F8" s="80">
        <v>0</v>
      </c>
      <c r="G8" s="81">
        <v>45310.217160449502</v>
      </c>
      <c r="H8" s="33">
        <v>22231.312130096507</v>
      </c>
      <c r="I8" s="80">
        <v>23078.905030356171</v>
      </c>
      <c r="J8" s="86">
        <f t="shared" si="0"/>
        <v>99.906195805329091</v>
      </c>
      <c r="K8" s="86">
        <f t="shared" si="1"/>
        <v>96.327412851065475</v>
      </c>
    </row>
    <row r="9" spans="2:11" x14ac:dyDescent="0.2">
      <c r="B9" s="28" t="s">
        <v>24</v>
      </c>
      <c r="C9" s="81">
        <v>10286.988173415773</v>
      </c>
      <c r="D9" s="33">
        <v>4931.7662408096503</v>
      </c>
      <c r="E9" s="33">
        <v>5355.2219326059339</v>
      </c>
      <c r="F9" s="80">
        <v>0</v>
      </c>
      <c r="G9" s="81">
        <v>9811.2339291333665</v>
      </c>
      <c r="H9" s="33">
        <v>4612.6880171693938</v>
      </c>
      <c r="I9" s="80">
        <v>5198.5459119640145</v>
      </c>
      <c r="J9" s="86">
        <f t="shared" si="0"/>
        <v>92.092658397254809</v>
      </c>
      <c r="K9" s="86">
        <f t="shared" si="1"/>
        <v>88.730350665051972</v>
      </c>
    </row>
    <row r="10" spans="2:11" x14ac:dyDescent="0.2">
      <c r="B10" s="28" t="s">
        <v>25</v>
      </c>
      <c r="C10" s="81">
        <v>30773.428004166712</v>
      </c>
      <c r="D10" s="33">
        <v>15588.808231430188</v>
      </c>
      <c r="E10" s="33">
        <v>15184.619772732707</v>
      </c>
      <c r="F10" s="80">
        <v>0</v>
      </c>
      <c r="G10" s="81">
        <v>35498.983231318321</v>
      </c>
      <c r="H10" s="33">
        <v>17618.624112926427</v>
      </c>
      <c r="I10" s="80">
        <v>17880.359118391894</v>
      </c>
      <c r="J10" s="86">
        <f t="shared" si="0"/>
        <v>102.6618279861264</v>
      </c>
      <c r="K10" s="86">
        <f t="shared" si="1"/>
        <v>98.536187088120371</v>
      </c>
    </row>
    <row r="11" spans="2:11" x14ac:dyDescent="0.2">
      <c r="B11" s="2" t="s">
        <v>26</v>
      </c>
      <c r="C11" s="81">
        <v>45935.97170980095</v>
      </c>
      <c r="D11" s="33">
        <v>23208.863201717722</v>
      </c>
      <c r="E11" s="33">
        <v>22727.108508089776</v>
      </c>
      <c r="F11" s="80">
        <v>0</v>
      </c>
      <c r="G11" s="81">
        <v>54152.152082787492</v>
      </c>
      <c r="H11" s="33">
        <v>26899.009610984169</v>
      </c>
      <c r="I11" s="80">
        <v>27253.142471718878</v>
      </c>
      <c r="J11" s="86">
        <f t="shared" si="0"/>
        <v>102.11973596842054</v>
      </c>
      <c r="K11" s="86">
        <f t="shared" si="1"/>
        <v>98.700579718092328</v>
      </c>
    </row>
    <row r="12" spans="2:11" x14ac:dyDescent="0.2">
      <c r="B12" s="28" t="s">
        <v>27</v>
      </c>
      <c r="C12" s="81">
        <v>13700.042078290851</v>
      </c>
      <c r="D12" s="33">
        <v>6726.2416141824478</v>
      </c>
      <c r="E12" s="33">
        <v>6973.8004641087382</v>
      </c>
      <c r="F12" s="80">
        <v>0</v>
      </c>
      <c r="G12" s="81">
        <v>14553.350026820324</v>
      </c>
      <c r="H12" s="33">
        <v>7055.0140975093482</v>
      </c>
      <c r="I12" s="80">
        <v>7498.3359293122221</v>
      </c>
      <c r="J12" s="86">
        <f t="shared" si="0"/>
        <v>96.450158687499396</v>
      </c>
      <c r="K12" s="86">
        <f t="shared" si="1"/>
        <v>94.087730451367804</v>
      </c>
    </row>
    <row r="13" spans="2:11" x14ac:dyDescent="0.2">
      <c r="B13" s="28" t="s">
        <v>28</v>
      </c>
      <c r="C13" s="81">
        <v>32236.920787275722</v>
      </c>
      <c r="D13" s="33">
        <v>16483.612743292622</v>
      </c>
      <c r="E13" s="33">
        <v>15753.308043979832</v>
      </c>
      <c r="F13" s="80">
        <v>0</v>
      </c>
      <c r="G13" s="81">
        <v>39598.802055905391</v>
      </c>
      <c r="H13" s="33">
        <v>19843.995513478058</v>
      </c>
      <c r="I13" s="80">
        <v>19754.806542409846</v>
      </c>
      <c r="J13" s="86">
        <f t="shared" si="0"/>
        <v>104.63588153849297</v>
      </c>
      <c r="K13" s="86">
        <f t="shared" si="1"/>
        <v>100.45147985062137</v>
      </c>
    </row>
    <row r="14" spans="2:11" x14ac:dyDescent="0.2">
      <c r="B14" s="2" t="s">
        <v>29</v>
      </c>
      <c r="C14" s="81">
        <v>95286.564093409863</v>
      </c>
      <c r="D14" s="33">
        <v>46863.717619541698</v>
      </c>
      <c r="E14" s="33">
        <v>48410.520166963412</v>
      </c>
      <c r="F14" s="80">
        <v>12.326306910563511</v>
      </c>
      <c r="G14" s="81">
        <v>113630.21719189447</v>
      </c>
      <c r="H14" s="33">
        <v>55275.709145413268</v>
      </c>
      <c r="I14" s="80">
        <v>58354.508046552619</v>
      </c>
      <c r="J14" s="86">
        <f t="shared" si="0"/>
        <v>96.804821468377256</v>
      </c>
      <c r="K14" s="86">
        <f t="shared" si="1"/>
        <v>94.72397419804615</v>
      </c>
    </row>
    <row r="15" spans="2:11" x14ac:dyDescent="0.2">
      <c r="B15" s="28" t="s">
        <v>30</v>
      </c>
      <c r="C15" s="81">
        <v>57163.751245824213</v>
      </c>
      <c r="D15" s="33">
        <v>27646.608056542078</v>
      </c>
      <c r="E15" s="33">
        <v>29504.816882372852</v>
      </c>
      <c r="F15" s="80">
        <v>12.326306910563511</v>
      </c>
      <c r="G15" s="81">
        <v>63999.18090733228</v>
      </c>
      <c r="H15" s="33">
        <v>30216.02338419962</v>
      </c>
      <c r="I15" s="80">
        <v>33783.157523125556</v>
      </c>
      <c r="J15" s="86">
        <f t="shared" si="0"/>
        <v>93.702015392134399</v>
      </c>
      <c r="K15" s="86">
        <f t="shared" si="1"/>
        <v>89.441087214881762</v>
      </c>
    </row>
    <row r="16" spans="2:11" x14ac:dyDescent="0.2">
      <c r="B16" s="28" t="s">
        <v>31</v>
      </c>
      <c r="C16" s="81">
        <v>11767.206157724673</v>
      </c>
      <c r="D16" s="33">
        <v>6051.9358341227562</v>
      </c>
      <c r="E16" s="33">
        <v>5715.270323600681</v>
      </c>
      <c r="F16" s="80">
        <v>0</v>
      </c>
      <c r="G16" s="81">
        <v>15456.067012904563</v>
      </c>
      <c r="H16" s="33">
        <v>8061.2989314481092</v>
      </c>
      <c r="I16" s="80">
        <v>7394.7680814527585</v>
      </c>
      <c r="J16" s="86">
        <f t="shared" si="0"/>
        <v>105.89063143928374</v>
      </c>
      <c r="K16" s="86">
        <f t="shared" si="1"/>
        <v>109.01354637026569</v>
      </c>
    </row>
    <row r="17" spans="2:11" x14ac:dyDescent="0.2">
      <c r="B17" s="28" t="s">
        <v>32</v>
      </c>
      <c r="C17" s="81">
        <v>26355.606689868975</v>
      </c>
      <c r="D17" s="33">
        <v>13165.17372887825</v>
      </c>
      <c r="E17" s="33">
        <v>13190.432960991393</v>
      </c>
      <c r="F17" s="80">
        <v>0</v>
      </c>
      <c r="G17" s="81">
        <v>34174.969271716509</v>
      </c>
      <c r="H17" s="33">
        <v>16998.386829763709</v>
      </c>
      <c r="I17" s="80">
        <v>17176.582441963808</v>
      </c>
      <c r="J17" s="86">
        <f t="shared" si="0"/>
        <v>99.808503388874016</v>
      </c>
      <c r="K17" s="86">
        <f t="shared" si="1"/>
        <v>98.962566547785698</v>
      </c>
    </row>
    <row r="18" spans="2:11" x14ac:dyDescent="0.2">
      <c r="B18" s="2" t="s">
        <v>33</v>
      </c>
      <c r="C18" s="81">
        <v>75034.379897464794</v>
      </c>
      <c r="D18" s="33">
        <v>37440.399843775209</v>
      </c>
      <c r="E18" s="33">
        <v>37593.980053705942</v>
      </c>
      <c r="F18" s="80">
        <v>0</v>
      </c>
      <c r="G18" s="81">
        <v>99104.888721875104</v>
      </c>
      <c r="H18" s="33">
        <v>48809.005692397739</v>
      </c>
      <c r="I18" s="80">
        <v>50295.883029448036</v>
      </c>
      <c r="J18" s="86">
        <f t="shared" si="0"/>
        <v>99.59147658824277</v>
      </c>
      <c r="K18" s="86">
        <f t="shared" si="1"/>
        <v>97.043739472314797</v>
      </c>
    </row>
    <row r="19" spans="2:11" x14ac:dyDescent="0.2">
      <c r="B19" s="28" t="s">
        <v>34</v>
      </c>
      <c r="C19" s="81">
        <v>10489.733593129937</v>
      </c>
      <c r="D19" s="33">
        <v>5129.3622094704988</v>
      </c>
      <c r="E19" s="33">
        <v>5360.3713836586821</v>
      </c>
      <c r="F19" s="80">
        <v>0</v>
      </c>
      <c r="G19" s="81">
        <v>12395.954304394314</v>
      </c>
      <c r="H19" s="33">
        <v>5976.9218014063326</v>
      </c>
      <c r="I19" s="80">
        <v>6419.0325029853866</v>
      </c>
      <c r="J19" s="86">
        <f t="shared" si="0"/>
        <v>95.690425948985094</v>
      </c>
      <c r="K19" s="86">
        <f t="shared" si="1"/>
        <v>93.112502524742851</v>
      </c>
    </row>
    <row r="20" spans="2:11" x14ac:dyDescent="0.2">
      <c r="B20" s="28" t="s">
        <v>35</v>
      </c>
      <c r="C20" s="81">
        <v>7388.5325947821011</v>
      </c>
      <c r="D20" s="33">
        <v>3621.5657326370779</v>
      </c>
      <c r="E20" s="33">
        <v>3766.9668621449364</v>
      </c>
      <c r="F20" s="80">
        <v>0</v>
      </c>
      <c r="G20" s="81">
        <v>8715.1558240898721</v>
      </c>
      <c r="H20" s="33">
        <v>4201.9964334833858</v>
      </c>
      <c r="I20" s="80">
        <v>4513.1593906064736</v>
      </c>
      <c r="J20" s="86">
        <f t="shared" si="0"/>
        <v>96.140100647844136</v>
      </c>
      <c r="K20" s="86">
        <f t="shared" si="1"/>
        <v>93.105429474289537</v>
      </c>
    </row>
    <row r="21" spans="2:11" x14ac:dyDescent="0.2">
      <c r="B21" s="28" t="s">
        <v>36</v>
      </c>
      <c r="C21" s="81">
        <v>6148.0099836316504</v>
      </c>
      <c r="D21" s="33">
        <v>3057.1087268514921</v>
      </c>
      <c r="E21" s="33">
        <v>3090.9012567801506</v>
      </c>
      <c r="F21" s="80">
        <v>0</v>
      </c>
      <c r="G21" s="81">
        <v>7005.0560722338687</v>
      </c>
      <c r="H21" s="33">
        <v>3443.5367254958592</v>
      </c>
      <c r="I21" s="80">
        <v>3561.5193467383633</v>
      </c>
      <c r="J21" s="86">
        <f t="shared" si="0"/>
        <v>98.906709495991436</v>
      </c>
      <c r="K21" s="86">
        <f t="shared" si="1"/>
        <v>96.687295231161599</v>
      </c>
    </row>
    <row r="22" spans="2:11" x14ac:dyDescent="0.2">
      <c r="B22" s="28" t="s">
        <v>37</v>
      </c>
      <c r="C22" s="81">
        <v>13918.719148208995</v>
      </c>
      <c r="D22" s="33">
        <v>6770.2157430054094</v>
      </c>
      <c r="E22" s="33">
        <v>7148.5034052032915</v>
      </c>
      <c r="F22" s="80">
        <v>0</v>
      </c>
      <c r="G22" s="81">
        <v>20753.58751827378</v>
      </c>
      <c r="H22" s="33">
        <v>9893.1548053989191</v>
      </c>
      <c r="I22" s="80">
        <v>10860.432712876645</v>
      </c>
      <c r="J22" s="86">
        <f t="shared" si="0"/>
        <v>94.708155808913347</v>
      </c>
      <c r="K22" s="86">
        <f t="shared" si="1"/>
        <v>91.093560145804545</v>
      </c>
    </row>
    <row r="23" spans="2:11" x14ac:dyDescent="0.2">
      <c r="B23" s="28" t="s">
        <v>38</v>
      </c>
      <c r="C23" s="81">
        <v>37089.384577731864</v>
      </c>
      <c r="D23" s="33">
        <v>18862.147431811489</v>
      </c>
      <c r="E23" s="33">
        <v>18227.237145918549</v>
      </c>
      <c r="F23" s="80">
        <v>0</v>
      </c>
      <c r="G23" s="81">
        <v>50235.135002885814</v>
      </c>
      <c r="H23" s="33">
        <v>25293.395926612731</v>
      </c>
      <c r="I23" s="80">
        <v>24941.739076244558</v>
      </c>
      <c r="J23" s="86">
        <f t="shared" si="0"/>
        <v>103.48330512633457</v>
      </c>
      <c r="K23" s="86">
        <f t="shared" si="1"/>
        <v>101.40991311509271</v>
      </c>
    </row>
    <row r="24" spans="2:11" x14ac:dyDescent="0.2">
      <c r="B24" s="2" t="s">
        <v>39</v>
      </c>
      <c r="C24" s="81">
        <v>34323.629346512993</v>
      </c>
      <c r="D24" s="33">
        <v>17759.959768120541</v>
      </c>
      <c r="E24" s="33">
        <v>16563.669578388646</v>
      </c>
      <c r="F24" s="80">
        <v>0</v>
      </c>
      <c r="G24" s="81">
        <v>48162.086483595842</v>
      </c>
      <c r="H24" s="33">
        <v>24198.07569023961</v>
      </c>
      <c r="I24" s="80">
        <v>23964.010793359408</v>
      </c>
      <c r="J24" s="86">
        <f t="shared" si="0"/>
        <v>107.22237414885858</v>
      </c>
      <c r="K24" s="86">
        <f t="shared" si="1"/>
        <v>100.97673506700748</v>
      </c>
    </row>
    <row r="25" spans="2:11" x14ac:dyDescent="0.2">
      <c r="B25" s="28" t="s">
        <v>40</v>
      </c>
      <c r="C25" s="81">
        <v>9583.0256814166623</v>
      </c>
      <c r="D25" s="33">
        <v>4614.9719303232541</v>
      </c>
      <c r="E25" s="33">
        <v>4968.0537510936447</v>
      </c>
      <c r="F25" s="80">
        <v>0</v>
      </c>
      <c r="G25" s="81">
        <v>9640.081565835455</v>
      </c>
      <c r="H25" s="33">
        <v>4490.8525339592152</v>
      </c>
      <c r="I25" s="80">
        <v>5149.229031876529</v>
      </c>
      <c r="J25" s="86">
        <f t="shared" si="0"/>
        <v>92.892954898230215</v>
      </c>
      <c r="K25" s="86">
        <f t="shared" si="1"/>
        <v>87.214076246335026</v>
      </c>
    </row>
    <row r="26" spans="2:11" x14ac:dyDescent="0.2">
      <c r="B26" s="28" t="s">
        <v>41</v>
      </c>
      <c r="C26" s="81">
        <v>24740.603665092418</v>
      </c>
      <c r="D26" s="33">
        <v>13144.987837798932</v>
      </c>
      <c r="E26" s="33">
        <v>11595.615827295722</v>
      </c>
      <c r="F26" s="80">
        <v>0</v>
      </c>
      <c r="G26" s="81">
        <v>38522.00491776441</v>
      </c>
      <c r="H26" s="33">
        <v>19707.223156283184</v>
      </c>
      <c r="I26" s="80">
        <v>18814.781761486036</v>
      </c>
      <c r="J26" s="86">
        <f t="shared" si="0"/>
        <v>113.36170526498503</v>
      </c>
      <c r="K26" s="86">
        <f t="shared" si="1"/>
        <v>104.74329921075132</v>
      </c>
    </row>
    <row r="27" spans="2:11" x14ac:dyDescent="0.2">
      <c r="B27" s="2" t="s">
        <v>42</v>
      </c>
      <c r="C27" s="81">
        <v>30782.858370375136</v>
      </c>
      <c r="D27" s="33">
        <v>15413.563119959155</v>
      </c>
      <c r="E27" s="33">
        <v>15369.29525041452</v>
      </c>
      <c r="F27" s="80">
        <v>0</v>
      </c>
      <c r="G27" s="81">
        <v>37123.894597565981</v>
      </c>
      <c r="H27" s="33">
        <v>18281.539267029842</v>
      </c>
      <c r="I27" s="80">
        <v>18842.355330531373</v>
      </c>
      <c r="J27" s="86">
        <f t="shared" si="0"/>
        <v>100.28802797280794</v>
      </c>
      <c r="K27" s="86">
        <f t="shared" si="1"/>
        <v>97.023641399051598</v>
      </c>
    </row>
    <row r="28" spans="2:11" x14ac:dyDescent="0.2">
      <c r="B28" s="28" t="s">
        <v>43</v>
      </c>
      <c r="C28" s="81">
        <v>5351.3648583331069</v>
      </c>
      <c r="D28" s="33">
        <v>2518.9929162922344</v>
      </c>
      <c r="E28" s="33">
        <v>2832.3719420409038</v>
      </c>
      <c r="F28" s="80">
        <v>0</v>
      </c>
      <c r="G28" s="81">
        <v>5437.7261522585159</v>
      </c>
      <c r="H28" s="33">
        <v>2610.8026637622161</v>
      </c>
      <c r="I28" s="80">
        <v>2826.9234884966168</v>
      </c>
      <c r="J28" s="86">
        <f t="shared" si="0"/>
        <v>88.935809556040866</v>
      </c>
      <c r="K28" s="86">
        <f t="shared" si="1"/>
        <v>92.354910714285523</v>
      </c>
    </row>
    <row r="29" spans="2:11" x14ac:dyDescent="0.2">
      <c r="B29" s="30" t="s">
        <v>44</v>
      </c>
      <c r="C29" s="90">
        <v>25431.493512041408</v>
      </c>
      <c r="D29" s="38">
        <v>12894.570203666457</v>
      </c>
      <c r="E29" s="38">
        <v>12536.923308373192</v>
      </c>
      <c r="F29" s="87">
        <v>0</v>
      </c>
      <c r="G29" s="90">
        <v>31686.16844530858</v>
      </c>
      <c r="H29" s="38">
        <v>15670.736603268311</v>
      </c>
      <c r="I29" s="87">
        <v>16015.431842035503</v>
      </c>
      <c r="J29" s="88">
        <f t="shared" si="0"/>
        <v>102.85274852925357</v>
      </c>
      <c r="K29" s="88">
        <f t="shared" si="1"/>
        <v>97.847730600292181</v>
      </c>
    </row>
    <row r="30" spans="2:11" ht="13.9" customHeight="1" x14ac:dyDescent="0.2">
      <c r="B30" s="136" t="s">
        <v>14</v>
      </c>
      <c r="C30" s="136"/>
      <c r="D30" s="136"/>
      <c r="E30" s="136"/>
      <c r="F30" s="136"/>
      <c r="G30" s="136"/>
      <c r="H30" s="136"/>
      <c r="I30" s="136"/>
      <c r="J30" s="136"/>
      <c r="K30" s="136"/>
    </row>
  </sheetData>
  <mergeCells count="5">
    <mergeCell ref="G3:I3"/>
    <mergeCell ref="J3:K3"/>
    <mergeCell ref="B30:K30"/>
    <mergeCell ref="C3:F3"/>
    <mergeCell ref="B3: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A2861-A530-48B5-A993-13CACF125EA6}">
  <dimension ref="B2:G144"/>
  <sheetViews>
    <sheetView workbookViewId="0">
      <selection activeCell="O18" sqref="O18"/>
    </sheetView>
  </sheetViews>
  <sheetFormatPr defaultColWidth="8.85546875" defaultRowHeight="14.25" x14ac:dyDescent="0.2"/>
  <cols>
    <col min="1" max="1" width="8.85546875" style="16"/>
    <col min="2" max="2" width="11.28515625" style="16" customWidth="1"/>
    <col min="3" max="3" width="13" style="55" customWidth="1"/>
    <col min="4" max="5" width="13.28515625" style="53" bestFit="1" customWidth="1"/>
    <col min="6" max="6" width="14.85546875" style="53" customWidth="1"/>
    <col min="7" max="7" width="14.28515625" style="53" customWidth="1"/>
    <col min="8" max="16384" width="8.85546875" style="16"/>
  </cols>
  <sheetData>
    <row r="2" spans="2:7" x14ac:dyDescent="0.2">
      <c r="B2" s="131" t="s">
        <v>6</v>
      </c>
      <c r="C2" s="122"/>
      <c r="D2" s="122"/>
      <c r="E2" s="122"/>
      <c r="F2" s="122"/>
      <c r="G2" s="122"/>
    </row>
    <row r="3" spans="2:7" ht="25.5" x14ac:dyDescent="0.2">
      <c r="B3" s="104" t="s">
        <v>100</v>
      </c>
      <c r="C3" s="105" t="s">
        <v>208</v>
      </c>
      <c r="D3" s="106" t="s">
        <v>16</v>
      </c>
      <c r="E3" s="106" t="s">
        <v>17</v>
      </c>
      <c r="F3" s="99" t="s">
        <v>18</v>
      </c>
      <c r="G3" s="99" t="s">
        <v>209</v>
      </c>
    </row>
    <row r="4" spans="2:7" x14ac:dyDescent="0.2">
      <c r="B4" s="139" t="s">
        <v>20</v>
      </c>
      <c r="C4" s="56" t="s">
        <v>48</v>
      </c>
      <c r="D4" s="31">
        <v>322423.81959528249</v>
      </c>
      <c r="E4" s="31">
        <v>397483.45623886667</v>
      </c>
      <c r="F4" s="57">
        <f>E4-D4</f>
        <v>75059.636643584177</v>
      </c>
      <c r="G4" s="58">
        <f>F4/D4</f>
        <v>0.23279805052183064</v>
      </c>
    </row>
    <row r="5" spans="2:7" x14ac:dyDescent="0.2">
      <c r="B5" s="140"/>
      <c r="C5" s="51" t="s">
        <v>210</v>
      </c>
      <c r="D5" s="33">
        <v>7405.9945513234507</v>
      </c>
      <c r="E5" s="33">
        <v>7053.6235756754686</v>
      </c>
      <c r="F5" s="20">
        <f t="shared" ref="F5:F66" si="0">E5-D5</f>
        <v>-352.37097564798205</v>
      </c>
      <c r="G5" s="21">
        <f t="shared" ref="G5:G66" si="1">F5/D5</f>
        <v>-4.7579156750123912E-2</v>
      </c>
    </row>
    <row r="6" spans="2:7" x14ac:dyDescent="0.2">
      <c r="B6" s="140"/>
      <c r="C6" s="51" t="s">
        <v>211</v>
      </c>
      <c r="D6" s="33">
        <v>30413.179125837665</v>
      </c>
      <c r="E6" s="33">
        <v>29436.327985858345</v>
      </c>
      <c r="F6" s="20">
        <f t="shared" si="0"/>
        <v>-976.85113997932058</v>
      </c>
      <c r="G6" s="21">
        <f t="shared" si="1"/>
        <v>-3.2119336684188725E-2</v>
      </c>
    </row>
    <row r="7" spans="2:7" x14ac:dyDescent="0.2">
      <c r="B7" s="140"/>
      <c r="C7" s="51" t="s">
        <v>212</v>
      </c>
      <c r="D7" s="33">
        <v>39231.647212598036</v>
      </c>
      <c r="E7" s="33">
        <v>39591.840946804419</v>
      </c>
      <c r="F7" s="20">
        <f t="shared" si="0"/>
        <v>360.19373420638294</v>
      </c>
      <c r="G7" s="21">
        <f t="shared" si="1"/>
        <v>9.1812034364623322E-3</v>
      </c>
    </row>
    <row r="8" spans="2:7" x14ac:dyDescent="0.2">
      <c r="B8" s="140"/>
      <c r="C8" s="51" t="s">
        <v>213</v>
      </c>
      <c r="D8" s="33">
        <v>37686.929840223725</v>
      </c>
      <c r="E8" s="33">
        <v>41950.091202460477</v>
      </c>
      <c r="F8" s="20">
        <f t="shared" si="0"/>
        <v>4263.1613622367513</v>
      </c>
      <c r="G8" s="21">
        <f t="shared" si="1"/>
        <v>0.11312042080134176</v>
      </c>
    </row>
    <row r="9" spans="2:7" x14ac:dyDescent="0.2">
      <c r="B9" s="140"/>
      <c r="C9" s="51" t="s">
        <v>214</v>
      </c>
      <c r="D9" s="33">
        <v>34646.355469205715</v>
      </c>
      <c r="E9" s="33">
        <v>39706.09708183397</v>
      </c>
      <c r="F9" s="20">
        <f t="shared" si="0"/>
        <v>5059.7416126282551</v>
      </c>
      <c r="G9" s="21">
        <f t="shared" si="1"/>
        <v>0.14603964959966545</v>
      </c>
    </row>
    <row r="10" spans="2:7" x14ac:dyDescent="0.2">
      <c r="B10" s="140"/>
      <c r="C10" s="51" t="s">
        <v>215</v>
      </c>
      <c r="D10" s="33">
        <v>30543.582863746349</v>
      </c>
      <c r="E10" s="33">
        <v>36438.122787146553</v>
      </c>
      <c r="F10" s="20">
        <f t="shared" si="0"/>
        <v>5894.5399234002034</v>
      </c>
      <c r="G10" s="21">
        <f t="shared" si="1"/>
        <v>0.19298783478334877</v>
      </c>
    </row>
    <row r="11" spans="2:7" x14ac:dyDescent="0.2">
      <c r="B11" s="140"/>
      <c r="C11" s="51" t="s">
        <v>216</v>
      </c>
      <c r="D11" s="33">
        <v>26506.603568186511</v>
      </c>
      <c r="E11" s="33">
        <v>32491.522757707429</v>
      </c>
      <c r="F11" s="20">
        <f t="shared" si="0"/>
        <v>5984.9191895209187</v>
      </c>
      <c r="G11" s="21">
        <f t="shared" si="1"/>
        <v>0.22578974232308202</v>
      </c>
    </row>
    <row r="12" spans="2:7" x14ac:dyDescent="0.2">
      <c r="B12" s="140"/>
      <c r="C12" s="51" t="s">
        <v>217</v>
      </c>
      <c r="D12" s="33">
        <v>22837.858892436656</v>
      </c>
      <c r="E12" s="33">
        <v>30190.042561326656</v>
      </c>
      <c r="F12" s="20">
        <f t="shared" si="0"/>
        <v>7352.1836688900003</v>
      </c>
      <c r="G12" s="21">
        <f t="shared" si="1"/>
        <v>0.32192963900503235</v>
      </c>
    </row>
    <row r="13" spans="2:7" x14ac:dyDescent="0.2">
      <c r="B13" s="140"/>
      <c r="C13" s="51" t="s">
        <v>218</v>
      </c>
      <c r="D13" s="33">
        <v>20676.45972611785</v>
      </c>
      <c r="E13" s="33">
        <v>27728.660937363147</v>
      </c>
      <c r="F13" s="20">
        <f t="shared" si="0"/>
        <v>7052.2012112452976</v>
      </c>
      <c r="G13" s="21">
        <f t="shared" si="1"/>
        <v>0.34107392197017078</v>
      </c>
    </row>
    <row r="14" spans="2:7" x14ac:dyDescent="0.2">
      <c r="B14" s="140"/>
      <c r="C14" s="51" t="s">
        <v>219</v>
      </c>
      <c r="D14" s="33">
        <v>17344.370902849994</v>
      </c>
      <c r="E14" s="33">
        <v>23781.267592929536</v>
      </c>
      <c r="F14" s="20">
        <f t="shared" si="0"/>
        <v>6436.8966900795422</v>
      </c>
      <c r="G14" s="21">
        <f t="shared" si="1"/>
        <v>0.37112309960010387</v>
      </c>
    </row>
    <row r="15" spans="2:7" x14ac:dyDescent="0.2">
      <c r="B15" s="140"/>
      <c r="C15" s="51" t="s">
        <v>220</v>
      </c>
      <c r="D15" s="33">
        <v>14954.772384627471</v>
      </c>
      <c r="E15" s="33">
        <v>20506.57370859911</v>
      </c>
      <c r="F15" s="20">
        <f t="shared" si="0"/>
        <v>5551.8013239716383</v>
      </c>
      <c r="G15" s="21">
        <f t="shared" si="1"/>
        <v>0.37123943990471747</v>
      </c>
    </row>
    <row r="16" spans="2:7" x14ac:dyDescent="0.2">
      <c r="B16" s="140"/>
      <c r="C16" s="51" t="s">
        <v>221</v>
      </c>
      <c r="D16" s="33">
        <v>11719.020610646623</v>
      </c>
      <c r="E16" s="33">
        <v>18681.699068956525</v>
      </c>
      <c r="F16" s="20">
        <f t="shared" si="0"/>
        <v>6962.6784583099015</v>
      </c>
      <c r="G16" s="21">
        <f t="shared" si="1"/>
        <v>0.59413484194953725</v>
      </c>
    </row>
    <row r="17" spans="2:7" x14ac:dyDescent="0.2">
      <c r="B17" s="140"/>
      <c r="C17" s="51" t="s">
        <v>222</v>
      </c>
      <c r="D17" s="33">
        <v>8636.1787426311512</v>
      </c>
      <c r="E17" s="33">
        <v>15098.175204889598</v>
      </c>
      <c r="F17" s="20">
        <f t="shared" si="0"/>
        <v>6461.9964622584466</v>
      </c>
      <c r="G17" s="21">
        <f t="shared" si="1"/>
        <v>0.74824718834961201</v>
      </c>
    </row>
    <row r="18" spans="2:7" x14ac:dyDescent="0.2">
      <c r="B18" s="140"/>
      <c r="C18" s="51" t="s">
        <v>223</v>
      </c>
      <c r="D18" s="33">
        <v>6222.1473318287417</v>
      </c>
      <c r="E18" s="33">
        <v>12305.71361691954</v>
      </c>
      <c r="F18" s="20">
        <f t="shared" si="0"/>
        <v>6083.5662850907984</v>
      </c>
      <c r="G18" s="21">
        <f t="shared" si="1"/>
        <v>0.97772777799248722</v>
      </c>
    </row>
    <row r="19" spans="2:7" x14ac:dyDescent="0.2">
      <c r="B19" s="140"/>
      <c r="C19" s="51" t="s">
        <v>224</v>
      </c>
      <c r="D19" s="33">
        <v>4396.0435329723314</v>
      </c>
      <c r="E19" s="33">
        <v>8645.9189034496958</v>
      </c>
      <c r="F19" s="20">
        <f t="shared" si="0"/>
        <v>4249.8753704773644</v>
      </c>
      <c r="G19" s="21">
        <f t="shared" si="1"/>
        <v>0.96675006482564629</v>
      </c>
    </row>
    <row r="20" spans="2:7" x14ac:dyDescent="0.2">
      <c r="B20" s="140"/>
      <c r="C20" s="51" t="s">
        <v>225</v>
      </c>
      <c r="D20" s="33">
        <v>3492.8477796845768</v>
      </c>
      <c r="E20" s="33">
        <v>6160.5753852827738</v>
      </c>
      <c r="F20" s="20">
        <f t="shared" si="0"/>
        <v>2667.727605598197</v>
      </c>
      <c r="G20" s="21">
        <f t="shared" si="1"/>
        <v>0.76376864205605532</v>
      </c>
    </row>
    <row r="21" spans="2:7" x14ac:dyDescent="0.2">
      <c r="B21" s="140"/>
      <c r="C21" s="51" t="s">
        <v>226</v>
      </c>
      <c r="D21" s="33">
        <v>2563.035674954549</v>
      </c>
      <c r="E21" s="33">
        <v>3530.9439586724739</v>
      </c>
      <c r="F21" s="20">
        <f t="shared" si="0"/>
        <v>967.90828371792486</v>
      </c>
      <c r="G21" s="21">
        <f t="shared" si="1"/>
        <v>0.37764136222375799</v>
      </c>
    </row>
    <row r="22" spans="2:7" x14ac:dyDescent="0.2">
      <c r="B22" s="140"/>
      <c r="C22" s="51" t="s">
        <v>227</v>
      </c>
      <c r="D22" s="33">
        <v>1729.9276386105194</v>
      </c>
      <c r="E22" s="33">
        <v>2314.768172695286</v>
      </c>
      <c r="F22" s="20">
        <f t="shared" si="0"/>
        <v>584.84053408476666</v>
      </c>
      <c r="G22" s="21">
        <f t="shared" si="1"/>
        <v>0.33807225286862952</v>
      </c>
    </row>
    <row r="23" spans="2:7" x14ac:dyDescent="0.2">
      <c r="B23" s="141"/>
      <c r="C23" s="52" t="s">
        <v>228</v>
      </c>
      <c r="D23" s="38">
        <v>1401.7104613084362</v>
      </c>
      <c r="E23" s="38">
        <v>1871.4907895671879</v>
      </c>
      <c r="F23" s="23">
        <f t="shared" si="0"/>
        <v>469.78032825875175</v>
      </c>
      <c r="G23" s="24">
        <f t="shared" si="1"/>
        <v>0.33514790766434899</v>
      </c>
    </row>
    <row r="24" spans="2:7" x14ac:dyDescent="0.2">
      <c r="B24" s="140" t="s">
        <v>23</v>
      </c>
      <c r="C24" s="59" t="s">
        <v>48</v>
      </c>
      <c r="D24" s="35">
        <v>41060.416177576662</v>
      </c>
      <c r="E24" s="35">
        <v>45310.217160449502</v>
      </c>
      <c r="F24" s="60">
        <f t="shared" si="0"/>
        <v>4249.8009828728391</v>
      </c>
      <c r="G24" s="61">
        <f t="shared" si="1"/>
        <v>0.10350116678051793</v>
      </c>
    </row>
    <row r="25" spans="2:7" x14ac:dyDescent="0.2">
      <c r="B25" s="140"/>
      <c r="C25" s="51" t="s">
        <v>210</v>
      </c>
      <c r="D25" s="33">
        <v>999.33210999453058</v>
      </c>
      <c r="E25" s="33">
        <v>787.23554853110136</v>
      </c>
      <c r="F25" s="20">
        <f t="shared" si="0"/>
        <v>-212.09656146342923</v>
      </c>
      <c r="G25" s="21">
        <f t="shared" si="1"/>
        <v>-0.21223831331166779</v>
      </c>
    </row>
    <row r="26" spans="2:7" x14ac:dyDescent="0.2">
      <c r="B26" s="140"/>
      <c r="C26" s="51" t="s">
        <v>211</v>
      </c>
      <c r="D26" s="33">
        <v>4005.7979495839409</v>
      </c>
      <c r="E26" s="33">
        <v>3242.7449236872167</v>
      </c>
      <c r="F26" s="20">
        <f t="shared" si="0"/>
        <v>-763.05302589672419</v>
      </c>
      <c r="G26" s="21">
        <f t="shared" si="1"/>
        <v>-0.19048714775441386</v>
      </c>
    </row>
    <row r="27" spans="2:7" x14ac:dyDescent="0.2">
      <c r="B27" s="140"/>
      <c r="C27" s="51" t="s">
        <v>212</v>
      </c>
      <c r="D27" s="33">
        <v>4662.0231299161578</v>
      </c>
      <c r="E27" s="33">
        <v>4311.9399009862063</v>
      </c>
      <c r="F27" s="20">
        <f t="shared" si="0"/>
        <v>-350.08322892995147</v>
      </c>
      <c r="G27" s="21">
        <f t="shared" si="1"/>
        <v>-7.5092555136303543E-2</v>
      </c>
    </row>
    <row r="28" spans="2:7" x14ac:dyDescent="0.2">
      <c r="B28" s="140"/>
      <c r="C28" s="51" t="s">
        <v>213</v>
      </c>
      <c r="D28" s="33">
        <v>4290.5538203245933</v>
      </c>
      <c r="E28" s="33">
        <v>4838.3864371117334</v>
      </c>
      <c r="F28" s="20">
        <f t="shared" si="0"/>
        <v>547.83261678714007</v>
      </c>
      <c r="G28" s="21">
        <f t="shared" si="1"/>
        <v>0.12768342729836563</v>
      </c>
    </row>
    <row r="29" spans="2:7" x14ac:dyDescent="0.2">
      <c r="B29" s="140"/>
      <c r="C29" s="51" t="s">
        <v>214</v>
      </c>
      <c r="D29" s="33">
        <v>4517.4022847372853</v>
      </c>
      <c r="E29" s="33">
        <v>4482.6930957220011</v>
      </c>
      <c r="F29" s="20">
        <f t="shared" si="0"/>
        <v>-34.70918901528421</v>
      </c>
      <c r="G29" s="21">
        <f t="shared" si="1"/>
        <v>-7.6834399124811976E-3</v>
      </c>
    </row>
    <row r="30" spans="2:7" x14ac:dyDescent="0.2">
      <c r="B30" s="140"/>
      <c r="C30" s="51" t="s">
        <v>215</v>
      </c>
      <c r="D30" s="33">
        <v>3863.7976470796157</v>
      </c>
      <c r="E30" s="33">
        <v>3634.3839381101752</v>
      </c>
      <c r="F30" s="20">
        <f t="shared" si="0"/>
        <v>-229.41370896944045</v>
      </c>
      <c r="G30" s="21">
        <f t="shared" si="1"/>
        <v>-5.9375187296063191E-2</v>
      </c>
    </row>
    <row r="31" spans="2:7" x14ac:dyDescent="0.2">
      <c r="B31" s="140"/>
      <c r="C31" s="51" t="s">
        <v>216</v>
      </c>
      <c r="D31" s="33">
        <v>3255.3024409605746</v>
      </c>
      <c r="E31" s="33">
        <v>3368.3393108454748</v>
      </c>
      <c r="F31" s="20">
        <f t="shared" si="0"/>
        <v>113.03686988490017</v>
      </c>
      <c r="G31" s="21">
        <f t="shared" si="1"/>
        <v>3.4723922564794091E-2</v>
      </c>
    </row>
    <row r="32" spans="2:7" x14ac:dyDescent="0.2">
      <c r="B32" s="140"/>
      <c r="C32" s="51" t="s">
        <v>217</v>
      </c>
      <c r="D32" s="33">
        <v>2819.0521864399043</v>
      </c>
      <c r="E32" s="33">
        <v>3412.7495018533232</v>
      </c>
      <c r="F32" s="20">
        <f t="shared" si="0"/>
        <v>593.69731541341889</v>
      </c>
      <c r="G32" s="21">
        <f t="shared" si="1"/>
        <v>0.21060174702305928</v>
      </c>
    </row>
    <row r="33" spans="2:7" x14ac:dyDescent="0.2">
      <c r="B33" s="140"/>
      <c r="C33" s="51" t="s">
        <v>218</v>
      </c>
      <c r="D33" s="33">
        <v>2720.1559973434246</v>
      </c>
      <c r="E33" s="33">
        <v>3060.6133409753106</v>
      </c>
      <c r="F33" s="20">
        <f t="shared" si="0"/>
        <v>340.45734363188603</v>
      </c>
      <c r="G33" s="21">
        <f t="shared" si="1"/>
        <v>0.12516096281403918</v>
      </c>
    </row>
    <row r="34" spans="2:7" x14ac:dyDescent="0.2">
      <c r="B34" s="140"/>
      <c r="C34" s="51" t="s">
        <v>219</v>
      </c>
      <c r="D34" s="33">
        <v>2220.2912556961596</v>
      </c>
      <c r="E34" s="33">
        <v>2716.1674909824164</v>
      </c>
      <c r="F34" s="20">
        <f t="shared" si="0"/>
        <v>495.87623528625682</v>
      </c>
      <c r="G34" s="21">
        <f t="shared" si="1"/>
        <v>0.22333837239330012</v>
      </c>
    </row>
    <row r="35" spans="2:7" x14ac:dyDescent="0.2">
      <c r="B35" s="140"/>
      <c r="C35" s="51" t="s">
        <v>220</v>
      </c>
      <c r="D35" s="33">
        <v>2015.0487108541331</v>
      </c>
      <c r="E35" s="33">
        <v>2508.7153011882574</v>
      </c>
      <c r="F35" s="20">
        <f t="shared" si="0"/>
        <v>493.66659033412429</v>
      </c>
      <c r="G35" s="21">
        <f t="shared" si="1"/>
        <v>0.24498990405292501</v>
      </c>
    </row>
    <row r="36" spans="2:7" x14ac:dyDescent="0.2">
      <c r="B36" s="140"/>
      <c r="C36" s="51" t="s">
        <v>221</v>
      </c>
      <c r="D36" s="33">
        <v>1602.3083974200754</v>
      </c>
      <c r="E36" s="33">
        <v>2288.5439773776984</v>
      </c>
      <c r="F36" s="20">
        <f t="shared" si="0"/>
        <v>686.23557995762303</v>
      </c>
      <c r="G36" s="21">
        <f t="shared" si="1"/>
        <v>0.42827933814898023</v>
      </c>
    </row>
    <row r="37" spans="2:7" x14ac:dyDescent="0.2">
      <c r="B37" s="140"/>
      <c r="C37" s="51" t="s">
        <v>222</v>
      </c>
      <c r="D37" s="33">
        <v>1198.7226943264047</v>
      </c>
      <c r="E37" s="33">
        <v>1917.8609424803008</v>
      </c>
      <c r="F37" s="20">
        <f t="shared" si="0"/>
        <v>719.13824815389603</v>
      </c>
      <c r="G37" s="21">
        <f t="shared" si="1"/>
        <v>0.59992044161473024</v>
      </c>
    </row>
    <row r="38" spans="2:7" x14ac:dyDescent="0.2">
      <c r="B38" s="140"/>
      <c r="C38" s="51" t="s">
        <v>223</v>
      </c>
      <c r="D38" s="33">
        <v>915.96420745006037</v>
      </c>
      <c r="E38" s="33">
        <v>1663.5220955235623</v>
      </c>
      <c r="F38" s="20">
        <f t="shared" si="0"/>
        <v>747.55788807350189</v>
      </c>
      <c r="G38" s="21">
        <f t="shared" si="1"/>
        <v>0.81614312218008778</v>
      </c>
    </row>
    <row r="39" spans="2:7" x14ac:dyDescent="0.2">
      <c r="B39" s="140"/>
      <c r="C39" s="51" t="s">
        <v>224</v>
      </c>
      <c r="D39" s="33">
        <v>678.27291905943139</v>
      </c>
      <c r="E39" s="33">
        <v>1167.7741477454067</v>
      </c>
      <c r="F39" s="20">
        <f t="shared" si="0"/>
        <v>489.50122868597532</v>
      </c>
      <c r="G39" s="21">
        <f t="shared" si="1"/>
        <v>0.7216877084887483</v>
      </c>
    </row>
    <row r="40" spans="2:7" x14ac:dyDescent="0.2">
      <c r="B40" s="140"/>
      <c r="C40" s="51" t="s">
        <v>225</v>
      </c>
      <c r="D40" s="33">
        <v>538.06872627404823</v>
      </c>
      <c r="E40" s="33">
        <v>869.06305519173384</v>
      </c>
      <c r="F40" s="20">
        <f t="shared" si="0"/>
        <v>330.99432891768561</v>
      </c>
      <c r="G40" s="21">
        <f t="shared" si="1"/>
        <v>0.61515251259762704</v>
      </c>
    </row>
    <row r="41" spans="2:7" x14ac:dyDescent="0.2">
      <c r="B41" s="140"/>
      <c r="C41" s="51" t="s">
        <v>226</v>
      </c>
      <c r="D41" s="33">
        <v>320.00946123527643</v>
      </c>
      <c r="E41" s="33">
        <v>461.33657255758988</v>
      </c>
      <c r="F41" s="20">
        <f t="shared" si="0"/>
        <v>141.32711132231344</v>
      </c>
      <c r="G41" s="21">
        <f t="shared" si="1"/>
        <v>0.44163416536740246</v>
      </c>
    </row>
    <row r="42" spans="2:7" x14ac:dyDescent="0.2">
      <c r="B42" s="140"/>
      <c r="C42" s="51" t="s">
        <v>227</v>
      </c>
      <c r="D42" s="33">
        <v>236.40017906252683</v>
      </c>
      <c r="E42" s="33">
        <v>363.62750434923089</v>
      </c>
      <c r="F42" s="20">
        <f t="shared" si="0"/>
        <v>127.22732528670406</v>
      </c>
      <c r="G42" s="21">
        <f t="shared" si="1"/>
        <v>0.53818624753686406</v>
      </c>
    </row>
    <row r="43" spans="2:7" x14ac:dyDescent="0.2">
      <c r="B43" s="140"/>
      <c r="C43" s="51" t="s">
        <v>228</v>
      </c>
      <c r="D43" s="33">
        <v>201.91205982317578</v>
      </c>
      <c r="E43" s="33">
        <v>214.52007523341206</v>
      </c>
      <c r="F43" s="20">
        <f t="shared" si="0"/>
        <v>12.608015410236277</v>
      </c>
      <c r="G43" s="21">
        <f t="shared" si="1"/>
        <v>6.2443102315323462E-2</v>
      </c>
    </row>
    <row r="44" spans="2:7" x14ac:dyDescent="0.2">
      <c r="B44" s="139" t="s">
        <v>26</v>
      </c>
      <c r="C44" s="56" t="s">
        <v>48</v>
      </c>
      <c r="D44" s="31">
        <v>45935.97170980095</v>
      </c>
      <c r="E44" s="31">
        <v>54152.152082787492</v>
      </c>
      <c r="F44" s="57">
        <f t="shared" si="0"/>
        <v>8216.1803729865424</v>
      </c>
      <c r="G44" s="58">
        <f t="shared" si="1"/>
        <v>0.17886157769540617</v>
      </c>
    </row>
    <row r="45" spans="2:7" x14ac:dyDescent="0.2">
      <c r="B45" s="140"/>
      <c r="C45" s="51" t="s">
        <v>210</v>
      </c>
      <c r="D45" s="33">
        <v>1109.9323365945447</v>
      </c>
      <c r="E45" s="33">
        <v>987.34111764163242</v>
      </c>
      <c r="F45" s="20">
        <f t="shared" si="0"/>
        <v>-122.5912189529123</v>
      </c>
      <c r="G45" s="21">
        <f t="shared" si="1"/>
        <v>-0.1104492723664961</v>
      </c>
    </row>
    <row r="46" spans="2:7" x14ac:dyDescent="0.2">
      <c r="B46" s="140"/>
      <c r="C46" s="51" t="s">
        <v>211</v>
      </c>
      <c r="D46" s="33">
        <v>4526.8107296722083</v>
      </c>
      <c r="E46" s="33">
        <v>3950.9370569306511</v>
      </c>
      <c r="F46" s="20">
        <f t="shared" si="0"/>
        <v>-575.87367274155713</v>
      </c>
      <c r="G46" s="21">
        <f t="shared" si="1"/>
        <v>-0.12721399394210078</v>
      </c>
    </row>
    <row r="47" spans="2:7" x14ac:dyDescent="0.2">
      <c r="B47" s="140"/>
      <c r="C47" s="51" t="s">
        <v>212</v>
      </c>
      <c r="D47" s="33">
        <v>5417.0568445320305</v>
      </c>
      <c r="E47" s="33">
        <v>5403.5309678674203</v>
      </c>
      <c r="F47" s="20">
        <f t="shared" si="0"/>
        <v>-13.525876664610223</v>
      </c>
      <c r="G47" s="21">
        <f t="shared" si="1"/>
        <v>-2.496905063542618E-3</v>
      </c>
    </row>
    <row r="48" spans="2:7" x14ac:dyDescent="0.2">
      <c r="B48" s="140"/>
      <c r="C48" s="51" t="s">
        <v>213</v>
      </c>
      <c r="D48" s="33">
        <v>4949.3681520664313</v>
      </c>
      <c r="E48" s="33">
        <v>5682.6210782773624</v>
      </c>
      <c r="F48" s="20">
        <f t="shared" si="0"/>
        <v>733.25292621093104</v>
      </c>
      <c r="G48" s="21">
        <f t="shared" si="1"/>
        <v>0.14815081515097792</v>
      </c>
    </row>
    <row r="49" spans="2:7" x14ac:dyDescent="0.2">
      <c r="B49" s="140"/>
      <c r="C49" s="51" t="s">
        <v>214</v>
      </c>
      <c r="D49" s="33">
        <v>4952.5587349624075</v>
      </c>
      <c r="E49" s="33">
        <v>5419.4449836499489</v>
      </c>
      <c r="F49" s="20">
        <f t="shared" si="0"/>
        <v>466.88624868754141</v>
      </c>
      <c r="G49" s="21">
        <f t="shared" si="1"/>
        <v>9.427172370346161E-2</v>
      </c>
    </row>
    <row r="50" spans="2:7" x14ac:dyDescent="0.2">
      <c r="B50" s="140"/>
      <c r="C50" s="51" t="s">
        <v>215</v>
      </c>
      <c r="D50" s="33">
        <v>4541.2249724927842</v>
      </c>
      <c r="E50" s="33">
        <v>4673.3577960291414</v>
      </c>
      <c r="F50" s="20">
        <f t="shared" si="0"/>
        <v>132.13282353635714</v>
      </c>
      <c r="G50" s="21">
        <f t="shared" si="1"/>
        <v>2.9096295457000085E-2</v>
      </c>
    </row>
    <row r="51" spans="2:7" x14ac:dyDescent="0.2">
      <c r="B51" s="140"/>
      <c r="C51" s="51" t="s">
        <v>216</v>
      </c>
      <c r="D51" s="33">
        <v>3817.4801108693623</v>
      </c>
      <c r="E51" s="33">
        <v>4087.7455201191838</v>
      </c>
      <c r="F51" s="20">
        <f t="shared" si="0"/>
        <v>270.26540924982146</v>
      </c>
      <c r="G51" s="21">
        <f t="shared" si="1"/>
        <v>7.0796808732625824E-2</v>
      </c>
    </row>
    <row r="52" spans="2:7" x14ac:dyDescent="0.2">
      <c r="B52" s="140"/>
      <c r="C52" s="51" t="s">
        <v>217</v>
      </c>
      <c r="D52" s="33">
        <v>3235.7340361366178</v>
      </c>
      <c r="E52" s="33">
        <v>4361.8375734403053</v>
      </c>
      <c r="F52" s="20">
        <f t="shared" si="0"/>
        <v>1126.1035373036875</v>
      </c>
      <c r="G52" s="21">
        <f t="shared" si="1"/>
        <v>0.34802104398179334</v>
      </c>
    </row>
    <row r="53" spans="2:7" x14ac:dyDescent="0.2">
      <c r="B53" s="140"/>
      <c r="C53" s="51" t="s">
        <v>218</v>
      </c>
      <c r="D53" s="33">
        <v>2960.1603781018248</v>
      </c>
      <c r="E53" s="33">
        <v>3894.5909873323408</v>
      </c>
      <c r="F53" s="20">
        <f t="shared" si="0"/>
        <v>934.43060923051598</v>
      </c>
      <c r="G53" s="21">
        <f t="shared" si="1"/>
        <v>0.31566891312480538</v>
      </c>
    </row>
    <row r="54" spans="2:7" x14ac:dyDescent="0.2">
      <c r="B54" s="140"/>
      <c r="C54" s="51" t="s">
        <v>219</v>
      </c>
      <c r="D54" s="33">
        <v>2549.7240351117111</v>
      </c>
      <c r="E54" s="33">
        <v>3198.832543873782</v>
      </c>
      <c r="F54" s="20">
        <f t="shared" si="0"/>
        <v>649.10850876207087</v>
      </c>
      <c r="G54" s="21">
        <f t="shared" si="1"/>
        <v>0.2545799074030502</v>
      </c>
    </row>
    <row r="55" spans="2:7" x14ac:dyDescent="0.2">
      <c r="B55" s="140"/>
      <c r="C55" s="51" t="s">
        <v>220</v>
      </c>
      <c r="D55" s="33">
        <v>2142.5256435888496</v>
      </c>
      <c r="E55" s="33">
        <v>2851.3928818192517</v>
      </c>
      <c r="F55" s="20">
        <f t="shared" si="0"/>
        <v>708.86723823040211</v>
      </c>
      <c r="G55" s="21">
        <f t="shared" si="1"/>
        <v>0.33085589446808678</v>
      </c>
    </row>
    <row r="56" spans="2:7" x14ac:dyDescent="0.2">
      <c r="B56" s="140"/>
      <c r="C56" s="51" t="s">
        <v>221</v>
      </c>
      <c r="D56" s="33">
        <v>1649.6779220784742</v>
      </c>
      <c r="E56" s="33">
        <v>2604.4885325886271</v>
      </c>
      <c r="F56" s="20">
        <f t="shared" si="0"/>
        <v>954.81061051015286</v>
      </c>
      <c r="G56" s="21">
        <f t="shared" si="1"/>
        <v>0.57878607559174999</v>
      </c>
    </row>
    <row r="57" spans="2:7" x14ac:dyDescent="0.2">
      <c r="B57" s="140"/>
      <c r="C57" s="51" t="s">
        <v>222</v>
      </c>
      <c r="D57" s="33">
        <v>1253.4372506816865</v>
      </c>
      <c r="E57" s="33">
        <v>2135.1531282786918</v>
      </c>
      <c r="F57" s="20">
        <f t="shared" si="0"/>
        <v>881.71587759700537</v>
      </c>
      <c r="G57" s="21">
        <f t="shared" si="1"/>
        <v>0.70343838681791282</v>
      </c>
    </row>
    <row r="58" spans="2:7" x14ac:dyDescent="0.2">
      <c r="B58" s="140"/>
      <c r="C58" s="51" t="s">
        <v>223</v>
      </c>
      <c r="D58" s="33">
        <v>935.94083022936115</v>
      </c>
      <c r="E58" s="33">
        <v>1738.8299750291296</v>
      </c>
      <c r="F58" s="20">
        <f t="shared" si="0"/>
        <v>802.88914479976847</v>
      </c>
      <c r="G58" s="21">
        <f t="shared" si="1"/>
        <v>0.85784177681725127</v>
      </c>
    </row>
    <row r="59" spans="2:7" x14ac:dyDescent="0.2">
      <c r="B59" s="140"/>
      <c r="C59" s="51" t="s">
        <v>224</v>
      </c>
      <c r="D59" s="33">
        <v>655.41983018635335</v>
      </c>
      <c r="E59" s="33">
        <v>1186.6810344288688</v>
      </c>
      <c r="F59" s="20">
        <f t="shared" si="0"/>
        <v>531.26120424251542</v>
      </c>
      <c r="G59" s="21">
        <f t="shared" si="1"/>
        <v>0.81056626573453483</v>
      </c>
    </row>
    <row r="60" spans="2:7" x14ac:dyDescent="0.2">
      <c r="B60" s="140"/>
      <c r="C60" s="51" t="s">
        <v>225</v>
      </c>
      <c r="D60" s="33">
        <v>494.94396475045727</v>
      </c>
      <c r="E60" s="33">
        <v>898.28827685615227</v>
      </c>
      <c r="F60" s="20">
        <f t="shared" si="0"/>
        <v>403.344312105695</v>
      </c>
      <c r="G60" s="21">
        <f t="shared" si="1"/>
        <v>0.81492924620073848</v>
      </c>
    </row>
    <row r="61" spans="2:7" x14ac:dyDescent="0.2">
      <c r="B61" s="140"/>
      <c r="C61" s="51" t="s">
        <v>226</v>
      </c>
      <c r="D61" s="33">
        <v>338.83016702707761</v>
      </c>
      <c r="E61" s="33">
        <v>497.15749702272859</v>
      </c>
      <c r="F61" s="20">
        <f t="shared" si="0"/>
        <v>158.32732999565098</v>
      </c>
      <c r="G61" s="21">
        <f t="shared" si="1"/>
        <v>0.46727636852653165</v>
      </c>
    </row>
    <row r="62" spans="2:7" x14ac:dyDescent="0.2">
      <c r="B62" s="140"/>
      <c r="C62" s="51" t="s">
        <v>227</v>
      </c>
      <c r="D62" s="33">
        <v>242.90115647141883</v>
      </c>
      <c r="E62" s="33">
        <v>328.95214478584575</v>
      </c>
      <c r="F62" s="20">
        <f t="shared" si="0"/>
        <v>86.050988314426917</v>
      </c>
      <c r="G62" s="21">
        <f t="shared" si="1"/>
        <v>0.35426339489063807</v>
      </c>
    </row>
    <row r="63" spans="2:7" x14ac:dyDescent="0.2">
      <c r="B63" s="140"/>
      <c r="C63" s="51" t="s">
        <v>228</v>
      </c>
      <c r="D63" s="33">
        <v>161.23164319474708</v>
      </c>
      <c r="E63" s="33">
        <v>250.9689867477565</v>
      </c>
      <c r="F63" s="20">
        <f t="shared" si="0"/>
        <v>89.737343553009424</v>
      </c>
      <c r="G63" s="21">
        <f t="shared" si="1"/>
        <v>0.55657401844263443</v>
      </c>
    </row>
    <row r="64" spans="2:7" x14ac:dyDescent="0.2">
      <c r="B64" s="140" t="s">
        <v>29</v>
      </c>
      <c r="C64" s="59" t="s">
        <v>48</v>
      </c>
      <c r="D64" s="35">
        <v>95286.564093409863</v>
      </c>
      <c r="E64" s="35">
        <v>113630.21719189447</v>
      </c>
      <c r="F64" s="60">
        <f t="shared" si="0"/>
        <v>18343.653098484603</v>
      </c>
      <c r="G64" s="61">
        <f t="shared" si="1"/>
        <v>0.19251038457533462</v>
      </c>
    </row>
    <row r="65" spans="2:7" x14ac:dyDescent="0.2">
      <c r="B65" s="140"/>
      <c r="C65" s="51" t="s">
        <v>210</v>
      </c>
      <c r="D65" s="33">
        <v>1809.5700110480816</v>
      </c>
      <c r="E65" s="33">
        <v>1743.6983928186353</v>
      </c>
      <c r="F65" s="20">
        <f t="shared" si="0"/>
        <v>-65.871618229446312</v>
      </c>
      <c r="G65" s="21">
        <f t="shared" si="1"/>
        <v>-3.6401806963685397E-2</v>
      </c>
    </row>
    <row r="66" spans="2:7" x14ac:dyDescent="0.2">
      <c r="B66" s="140"/>
      <c r="C66" s="51" t="s">
        <v>211</v>
      </c>
      <c r="D66" s="33">
        <v>7957.6488928018834</v>
      </c>
      <c r="E66" s="33">
        <v>7521.0693574472753</v>
      </c>
      <c r="F66" s="20">
        <f t="shared" si="0"/>
        <v>-436.5795353546082</v>
      </c>
      <c r="G66" s="21">
        <f t="shared" si="1"/>
        <v>-5.4862879882714807E-2</v>
      </c>
    </row>
    <row r="67" spans="2:7" x14ac:dyDescent="0.2">
      <c r="B67" s="140"/>
      <c r="C67" s="51" t="s">
        <v>212</v>
      </c>
      <c r="D67" s="33">
        <v>10138.064536620252</v>
      </c>
      <c r="E67" s="33">
        <v>9745.7413991494141</v>
      </c>
      <c r="F67" s="20">
        <f t="shared" ref="F67:F128" si="2">E67-D67</f>
        <v>-392.32313747083754</v>
      </c>
      <c r="G67" s="21">
        <f t="shared" ref="G67:G128" si="3">F67/D67</f>
        <v>-3.8698031172883729E-2</v>
      </c>
    </row>
    <row r="68" spans="2:7" x14ac:dyDescent="0.2">
      <c r="B68" s="140"/>
      <c r="C68" s="51" t="s">
        <v>213</v>
      </c>
      <c r="D68" s="33">
        <v>10056.397278538112</v>
      </c>
      <c r="E68" s="33">
        <v>10489.140850504353</v>
      </c>
      <c r="F68" s="20">
        <f t="shared" si="2"/>
        <v>432.74357196624078</v>
      </c>
      <c r="G68" s="21">
        <f t="shared" si="3"/>
        <v>4.3031670287109844E-2</v>
      </c>
    </row>
    <row r="69" spans="2:7" x14ac:dyDescent="0.2">
      <c r="B69" s="140"/>
      <c r="C69" s="51" t="s">
        <v>214</v>
      </c>
      <c r="D69" s="33">
        <v>9225.3839734440517</v>
      </c>
      <c r="E69" s="33">
        <v>10794.086242955245</v>
      </c>
      <c r="F69" s="20">
        <f t="shared" si="2"/>
        <v>1568.7022695111937</v>
      </c>
      <c r="G69" s="21">
        <f t="shared" si="3"/>
        <v>0.17004194882585039</v>
      </c>
    </row>
    <row r="70" spans="2:7" x14ac:dyDescent="0.2">
      <c r="B70" s="140"/>
      <c r="C70" s="51" t="s">
        <v>215</v>
      </c>
      <c r="D70" s="33">
        <v>9278.197092990591</v>
      </c>
      <c r="E70" s="33">
        <v>10902.186578853567</v>
      </c>
      <c r="F70" s="20">
        <f t="shared" si="2"/>
        <v>1623.9894858629759</v>
      </c>
      <c r="G70" s="21">
        <f t="shared" si="3"/>
        <v>0.17503287218266284</v>
      </c>
    </row>
    <row r="71" spans="2:7" x14ac:dyDescent="0.2">
      <c r="B71" s="140"/>
      <c r="C71" s="51" t="s">
        <v>216</v>
      </c>
      <c r="D71" s="33">
        <v>8618.4251459969728</v>
      </c>
      <c r="E71" s="33">
        <v>9861.1768484172662</v>
      </c>
      <c r="F71" s="20">
        <f t="shared" si="2"/>
        <v>1242.7517024202934</v>
      </c>
      <c r="G71" s="21">
        <f t="shared" si="3"/>
        <v>0.14419707561044587</v>
      </c>
    </row>
    <row r="72" spans="2:7" x14ac:dyDescent="0.2">
      <c r="B72" s="140"/>
      <c r="C72" s="51" t="s">
        <v>217</v>
      </c>
      <c r="D72" s="33">
        <v>7633.3633972391426</v>
      </c>
      <c r="E72" s="33">
        <v>8822.1909410722419</v>
      </c>
      <c r="F72" s="20">
        <f t="shared" si="2"/>
        <v>1188.8275438330993</v>
      </c>
      <c r="G72" s="21">
        <f t="shared" si="3"/>
        <v>0.15574098624245741</v>
      </c>
    </row>
    <row r="73" spans="2:7" x14ac:dyDescent="0.2">
      <c r="B73" s="140"/>
      <c r="C73" s="51" t="s">
        <v>218</v>
      </c>
      <c r="D73" s="33">
        <v>6834.0485086998888</v>
      </c>
      <c r="E73" s="33">
        <v>8219.2458939606386</v>
      </c>
      <c r="F73" s="20">
        <f t="shared" si="2"/>
        <v>1385.1973852607498</v>
      </c>
      <c r="G73" s="21">
        <f t="shared" si="3"/>
        <v>0.20269059891766411</v>
      </c>
    </row>
    <row r="74" spans="2:7" x14ac:dyDescent="0.2">
      <c r="B74" s="140"/>
      <c r="C74" s="51" t="s">
        <v>219</v>
      </c>
      <c r="D74" s="33">
        <v>5755.0675547272986</v>
      </c>
      <c r="E74" s="33">
        <v>7534.1173364959095</v>
      </c>
      <c r="F74" s="20">
        <f t="shared" si="2"/>
        <v>1779.049781768611</v>
      </c>
      <c r="G74" s="21">
        <f t="shared" si="3"/>
        <v>0.30912752367385726</v>
      </c>
    </row>
    <row r="75" spans="2:7" x14ac:dyDescent="0.2">
      <c r="B75" s="140"/>
      <c r="C75" s="51" t="s">
        <v>220</v>
      </c>
      <c r="D75" s="33">
        <v>5040.5949919277973</v>
      </c>
      <c r="E75" s="33">
        <v>6390.9136778752518</v>
      </c>
      <c r="F75" s="20">
        <f t="shared" si="2"/>
        <v>1350.3186859474545</v>
      </c>
      <c r="G75" s="21">
        <f t="shared" si="3"/>
        <v>0.2678887488699066</v>
      </c>
    </row>
    <row r="76" spans="2:7" x14ac:dyDescent="0.2">
      <c r="B76" s="140"/>
      <c r="C76" s="51" t="s">
        <v>221</v>
      </c>
      <c r="D76" s="33">
        <v>3849.7510228730812</v>
      </c>
      <c r="E76" s="33">
        <v>5837.1869922898541</v>
      </c>
      <c r="F76" s="20">
        <f t="shared" si="2"/>
        <v>1987.4359694167729</v>
      </c>
      <c r="G76" s="21">
        <f t="shared" si="3"/>
        <v>0.51625052051640041</v>
      </c>
    </row>
    <row r="77" spans="2:7" x14ac:dyDescent="0.2">
      <c r="B77" s="140"/>
      <c r="C77" s="51" t="s">
        <v>222</v>
      </c>
      <c r="D77" s="33">
        <v>2677.3719136696914</v>
      </c>
      <c r="E77" s="33">
        <v>4822.5747682567926</v>
      </c>
      <c r="F77" s="20">
        <f t="shared" si="2"/>
        <v>2145.2028545871012</v>
      </c>
      <c r="G77" s="21">
        <f t="shared" si="3"/>
        <v>0.80123454034699937</v>
      </c>
    </row>
    <row r="78" spans="2:7" x14ac:dyDescent="0.2">
      <c r="B78" s="140"/>
      <c r="C78" s="51" t="s">
        <v>223</v>
      </c>
      <c r="D78" s="33">
        <v>1924.5193185143692</v>
      </c>
      <c r="E78" s="33">
        <v>3907.4708519931155</v>
      </c>
      <c r="F78" s="20">
        <f t="shared" si="2"/>
        <v>1982.9515334787463</v>
      </c>
      <c r="G78" s="21">
        <f t="shared" si="3"/>
        <v>1.0303619789119518</v>
      </c>
    </row>
    <row r="79" spans="2:7" x14ac:dyDescent="0.2">
      <c r="B79" s="140"/>
      <c r="C79" s="51" t="s">
        <v>224</v>
      </c>
      <c r="D79" s="33">
        <v>1342.4850586208936</v>
      </c>
      <c r="E79" s="33">
        <v>2665.721773741283</v>
      </c>
      <c r="F79" s="20">
        <f t="shared" si="2"/>
        <v>1323.2367151203894</v>
      </c>
      <c r="G79" s="21">
        <f t="shared" si="3"/>
        <v>0.98566215439278138</v>
      </c>
    </row>
    <row r="80" spans="2:7" x14ac:dyDescent="0.2">
      <c r="B80" s="140"/>
      <c r="C80" s="51" t="s">
        <v>225</v>
      </c>
      <c r="D80" s="33">
        <v>1136.2259114493731</v>
      </c>
      <c r="E80" s="33">
        <v>1933.2952211604759</v>
      </c>
      <c r="F80" s="20">
        <f t="shared" si="2"/>
        <v>797.06930971110273</v>
      </c>
      <c r="G80" s="21">
        <f t="shared" si="3"/>
        <v>0.70150601361868148</v>
      </c>
    </row>
    <row r="81" spans="2:7" x14ac:dyDescent="0.2">
      <c r="B81" s="140"/>
      <c r="C81" s="51" t="s">
        <v>226</v>
      </c>
      <c r="D81" s="33">
        <v>886.85241623219099</v>
      </c>
      <c r="E81" s="33">
        <v>1111.0537648038867</v>
      </c>
      <c r="F81" s="20">
        <f t="shared" si="2"/>
        <v>224.20134857169569</v>
      </c>
      <c r="G81" s="21">
        <f t="shared" si="3"/>
        <v>0.25280570303255112</v>
      </c>
    </row>
    <row r="82" spans="2:7" x14ac:dyDescent="0.2">
      <c r="B82" s="140"/>
      <c r="C82" s="51" t="s">
        <v>227</v>
      </c>
      <c r="D82" s="33">
        <v>596.300068374852</v>
      </c>
      <c r="E82" s="33">
        <v>712.58440599935352</v>
      </c>
      <c r="F82" s="20">
        <f t="shared" si="2"/>
        <v>116.28433762450152</v>
      </c>
      <c r="G82" s="21">
        <f t="shared" si="3"/>
        <v>0.19500976738342701</v>
      </c>
    </row>
    <row r="83" spans="2:7" x14ac:dyDescent="0.2">
      <c r="B83" s="140"/>
      <c r="C83" s="51" t="s">
        <v>228</v>
      </c>
      <c r="D83" s="33">
        <v>515.37603704795038</v>
      </c>
      <c r="E83" s="33">
        <v>616.76189415608235</v>
      </c>
      <c r="F83" s="20">
        <f t="shared" si="2"/>
        <v>101.38585710813197</v>
      </c>
      <c r="G83" s="21">
        <f t="shared" si="3"/>
        <v>0.19672210157240794</v>
      </c>
    </row>
    <row r="84" spans="2:7" x14ac:dyDescent="0.2">
      <c r="B84" s="139" t="s">
        <v>33</v>
      </c>
      <c r="C84" s="56" t="s">
        <v>48</v>
      </c>
      <c r="D84" s="31">
        <v>75034.379897464794</v>
      </c>
      <c r="E84" s="31">
        <v>99104.888721875104</v>
      </c>
      <c r="F84" s="57">
        <f t="shared" si="2"/>
        <v>24070.50882441031</v>
      </c>
      <c r="G84" s="58">
        <f t="shared" si="3"/>
        <v>0.32079306655566281</v>
      </c>
    </row>
    <row r="85" spans="2:7" x14ac:dyDescent="0.2">
      <c r="B85" s="140"/>
      <c r="C85" s="51" t="s">
        <v>210</v>
      </c>
      <c r="D85" s="33">
        <v>1764.7318975097035</v>
      </c>
      <c r="E85" s="33">
        <v>1753.4660348559291</v>
      </c>
      <c r="F85" s="20">
        <f t="shared" si="2"/>
        <v>-11.26586265377432</v>
      </c>
      <c r="G85" s="21">
        <f t="shared" si="3"/>
        <v>-6.3838947262596151E-3</v>
      </c>
    </row>
    <row r="86" spans="2:7" x14ac:dyDescent="0.2">
      <c r="B86" s="140"/>
      <c r="C86" s="51" t="s">
        <v>211</v>
      </c>
      <c r="D86" s="33">
        <v>6947.5609773320875</v>
      </c>
      <c r="E86" s="33">
        <v>7785.449411366294</v>
      </c>
      <c r="F86" s="20">
        <f t="shared" si="2"/>
        <v>837.88843403420651</v>
      </c>
      <c r="G86" s="21">
        <f t="shared" si="3"/>
        <v>0.12060181073156433</v>
      </c>
    </row>
    <row r="87" spans="2:7" x14ac:dyDescent="0.2">
      <c r="B87" s="140"/>
      <c r="C87" s="51" t="s">
        <v>212</v>
      </c>
      <c r="D87" s="33">
        <v>10072.725639089173</v>
      </c>
      <c r="E87" s="33">
        <v>9953.2855533095317</v>
      </c>
      <c r="F87" s="20">
        <f t="shared" si="2"/>
        <v>-119.44008577964087</v>
      </c>
      <c r="G87" s="21">
        <f t="shared" si="3"/>
        <v>-1.185777217202565E-2</v>
      </c>
    </row>
    <row r="88" spans="2:7" x14ac:dyDescent="0.2">
      <c r="B88" s="140"/>
      <c r="C88" s="51" t="s">
        <v>213</v>
      </c>
      <c r="D88" s="33">
        <v>9819.4667152301681</v>
      </c>
      <c r="E88" s="33">
        <v>10256.70106213401</v>
      </c>
      <c r="F88" s="20">
        <f t="shared" si="2"/>
        <v>437.23434690384238</v>
      </c>
      <c r="G88" s="21">
        <f t="shared" si="3"/>
        <v>4.4527300675675605E-2</v>
      </c>
    </row>
    <row r="89" spans="2:7" x14ac:dyDescent="0.2">
      <c r="B89" s="140"/>
      <c r="C89" s="51" t="s">
        <v>214</v>
      </c>
      <c r="D89" s="33">
        <v>8622.9167967501544</v>
      </c>
      <c r="E89" s="33">
        <v>9897.7626922543404</v>
      </c>
      <c r="F89" s="20">
        <f t="shared" si="2"/>
        <v>1274.845895504186</v>
      </c>
      <c r="G89" s="21">
        <f t="shared" si="3"/>
        <v>0.14784392863267057</v>
      </c>
    </row>
    <row r="90" spans="2:7" x14ac:dyDescent="0.2">
      <c r="B90" s="140"/>
      <c r="C90" s="51" t="s">
        <v>215</v>
      </c>
      <c r="D90" s="33">
        <v>6952.8578408813628</v>
      </c>
      <c r="E90" s="33">
        <v>9652.881319482136</v>
      </c>
      <c r="F90" s="20">
        <f t="shared" si="2"/>
        <v>2700.0234786007732</v>
      </c>
      <c r="G90" s="21">
        <f t="shared" si="3"/>
        <v>0.38833290430953366</v>
      </c>
    </row>
    <row r="91" spans="2:7" x14ac:dyDescent="0.2">
      <c r="B91" s="140"/>
      <c r="C91" s="51" t="s">
        <v>216</v>
      </c>
      <c r="D91" s="33">
        <v>5862.1868100354695</v>
      </c>
      <c r="E91" s="33">
        <v>8531.3272644033459</v>
      </c>
      <c r="F91" s="20">
        <f t="shared" si="2"/>
        <v>2669.1404543678764</v>
      </c>
      <c r="G91" s="21">
        <f t="shared" si="3"/>
        <v>0.45531480672000735</v>
      </c>
    </row>
    <row r="92" spans="2:7" x14ac:dyDescent="0.2">
      <c r="B92" s="140"/>
      <c r="C92" s="51" t="s">
        <v>217</v>
      </c>
      <c r="D92" s="33">
        <v>4895.5103899959358</v>
      </c>
      <c r="E92" s="33">
        <v>7667.0558974602409</v>
      </c>
      <c r="F92" s="20">
        <f t="shared" si="2"/>
        <v>2771.545507464305</v>
      </c>
      <c r="G92" s="21">
        <f t="shared" si="3"/>
        <v>0.56614025641289789</v>
      </c>
    </row>
    <row r="93" spans="2:7" x14ac:dyDescent="0.2">
      <c r="B93" s="140"/>
      <c r="C93" s="51" t="s">
        <v>218</v>
      </c>
      <c r="D93" s="33">
        <v>4606.1448081238768</v>
      </c>
      <c r="E93" s="33">
        <v>6603.6268643829944</v>
      </c>
      <c r="F93" s="20">
        <f t="shared" si="2"/>
        <v>1997.4820562591176</v>
      </c>
      <c r="G93" s="21">
        <f t="shared" si="3"/>
        <v>0.4336559399383515</v>
      </c>
    </row>
    <row r="94" spans="2:7" x14ac:dyDescent="0.2">
      <c r="B94" s="140"/>
      <c r="C94" s="51" t="s">
        <v>219</v>
      </c>
      <c r="D94" s="33">
        <v>3767.4312406213844</v>
      </c>
      <c r="E94" s="33">
        <v>5851.6097659489487</v>
      </c>
      <c r="F94" s="20">
        <f t="shared" si="2"/>
        <v>2084.1785253275643</v>
      </c>
      <c r="G94" s="21">
        <f t="shared" si="3"/>
        <v>0.55320943959253488</v>
      </c>
    </row>
    <row r="95" spans="2:7" x14ac:dyDescent="0.2">
      <c r="B95" s="140"/>
      <c r="C95" s="51" t="s">
        <v>220</v>
      </c>
      <c r="D95" s="33">
        <v>3141.5586079674654</v>
      </c>
      <c r="E95" s="33">
        <v>4848.0378924186962</v>
      </c>
      <c r="F95" s="20">
        <f t="shared" si="2"/>
        <v>1706.4792844512308</v>
      </c>
      <c r="G95" s="21">
        <f t="shared" si="3"/>
        <v>0.54319511344570892</v>
      </c>
    </row>
    <row r="96" spans="2:7" x14ac:dyDescent="0.2">
      <c r="B96" s="140"/>
      <c r="C96" s="51" t="s">
        <v>221</v>
      </c>
      <c r="D96" s="33">
        <v>2530.513588824776</v>
      </c>
      <c r="E96" s="33">
        <v>4464.3848179907754</v>
      </c>
      <c r="F96" s="20">
        <f t="shared" si="2"/>
        <v>1933.8712291659995</v>
      </c>
      <c r="G96" s="21">
        <f t="shared" si="3"/>
        <v>0.76422084343128549</v>
      </c>
    </row>
    <row r="97" spans="2:7" x14ac:dyDescent="0.2">
      <c r="B97" s="140"/>
      <c r="C97" s="51" t="s">
        <v>222</v>
      </c>
      <c r="D97" s="33">
        <v>1853.2245569187714</v>
      </c>
      <c r="E97" s="33">
        <v>3591.0535322238293</v>
      </c>
      <c r="F97" s="20">
        <f t="shared" si="2"/>
        <v>1737.8289753050578</v>
      </c>
      <c r="G97" s="21">
        <f t="shared" si="3"/>
        <v>0.93773254235008963</v>
      </c>
    </row>
    <row r="98" spans="2:7" x14ac:dyDescent="0.2">
      <c r="B98" s="140"/>
      <c r="C98" s="51" t="s">
        <v>223</v>
      </c>
      <c r="D98" s="33">
        <v>1318.6407243333836</v>
      </c>
      <c r="E98" s="33">
        <v>2846.971431362299</v>
      </c>
      <c r="F98" s="20">
        <f t="shared" si="2"/>
        <v>1528.3307070289154</v>
      </c>
      <c r="G98" s="21">
        <f t="shared" si="3"/>
        <v>1.1590197988171016</v>
      </c>
    </row>
    <row r="99" spans="2:7" x14ac:dyDescent="0.2">
      <c r="B99" s="140"/>
      <c r="C99" s="51" t="s">
        <v>224</v>
      </c>
      <c r="D99" s="33">
        <v>970.68377358988755</v>
      </c>
      <c r="E99" s="33">
        <v>2052.9555060951516</v>
      </c>
      <c r="F99" s="20">
        <f t="shared" si="2"/>
        <v>1082.271732505264</v>
      </c>
      <c r="G99" s="21">
        <f t="shared" si="3"/>
        <v>1.1149580965000474</v>
      </c>
    </row>
    <row r="100" spans="2:7" x14ac:dyDescent="0.2">
      <c r="B100" s="140"/>
      <c r="C100" s="51" t="s">
        <v>225</v>
      </c>
      <c r="D100" s="33">
        <v>713.63816691084094</v>
      </c>
      <c r="E100" s="33">
        <v>1450.3254646207138</v>
      </c>
      <c r="F100" s="20">
        <f t="shared" si="2"/>
        <v>736.68729770987284</v>
      </c>
      <c r="G100" s="21">
        <f t="shared" si="3"/>
        <v>1.0322980634553303</v>
      </c>
    </row>
    <row r="101" spans="2:7" x14ac:dyDescent="0.2">
      <c r="B101" s="140"/>
      <c r="C101" s="51" t="s">
        <v>226</v>
      </c>
      <c r="D101" s="33">
        <v>530.29434351538907</v>
      </c>
      <c r="E101" s="33">
        <v>866.44758593900644</v>
      </c>
      <c r="F101" s="20">
        <f t="shared" si="2"/>
        <v>336.15324242361737</v>
      </c>
      <c r="G101" s="21">
        <f t="shared" si="3"/>
        <v>0.63389935520566654</v>
      </c>
    </row>
    <row r="102" spans="2:7" x14ac:dyDescent="0.2">
      <c r="B102" s="140"/>
      <c r="C102" s="51" t="s">
        <v>227</v>
      </c>
      <c r="D102" s="33">
        <v>365.55887019109741</v>
      </c>
      <c r="E102" s="33">
        <v>551.03385888806145</v>
      </c>
      <c r="F102" s="20">
        <f t="shared" si="2"/>
        <v>185.47498869696403</v>
      </c>
      <c r="G102" s="21">
        <f t="shared" si="3"/>
        <v>0.5073737879756719</v>
      </c>
    </row>
    <row r="103" spans="2:7" x14ac:dyDescent="0.2">
      <c r="B103" s="141"/>
      <c r="C103" s="52" t="s">
        <v>228</v>
      </c>
      <c r="D103" s="38">
        <v>298.73414965970022</v>
      </c>
      <c r="E103" s="38">
        <v>480.51276671853685</v>
      </c>
      <c r="F103" s="23">
        <f t="shared" si="2"/>
        <v>181.77861705883663</v>
      </c>
      <c r="G103" s="24">
        <f t="shared" si="3"/>
        <v>0.60849627424888575</v>
      </c>
    </row>
    <row r="104" spans="2:7" x14ac:dyDescent="0.2">
      <c r="B104" s="140" t="s">
        <v>39</v>
      </c>
      <c r="C104" s="59" t="s">
        <v>48</v>
      </c>
      <c r="D104" s="35">
        <v>34323.629346512993</v>
      </c>
      <c r="E104" s="35">
        <v>48162.086483595842</v>
      </c>
      <c r="F104" s="60">
        <f t="shared" si="2"/>
        <v>13838.457137082849</v>
      </c>
      <c r="G104" s="61">
        <f t="shared" si="3"/>
        <v>0.40317581213155496</v>
      </c>
    </row>
    <row r="105" spans="2:7" x14ac:dyDescent="0.2">
      <c r="B105" s="140"/>
      <c r="C105" s="51" t="s">
        <v>210</v>
      </c>
      <c r="D105" s="33">
        <v>844.78561268922556</v>
      </c>
      <c r="E105" s="33">
        <v>894.43273830881049</v>
      </c>
      <c r="F105" s="20">
        <f t="shared" si="2"/>
        <v>49.647125619584926</v>
      </c>
      <c r="G105" s="21">
        <f t="shared" si="3"/>
        <v>5.8768905239214582E-2</v>
      </c>
    </row>
    <row r="106" spans="2:7" x14ac:dyDescent="0.2">
      <c r="B106" s="140"/>
      <c r="C106" s="51" t="s">
        <v>211</v>
      </c>
      <c r="D106" s="33">
        <v>3286.2483754782097</v>
      </c>
      <c r="E106" s="33">
        <v>3703.2668805948097</v>
      </c>
      <c r="F106" s="20">
        <f t="shared" si="2"/>
        <v>417.01850511659995</v>
      </c>
      <c r="G106" s="21">
        <f t="shared" si="3"/>
        <v>0.12689804831198009</v>
      </c>
    </row>
    <row r="107" spans="2:7" x14ac:dyDescent="0.2">
      <c r="B107" s="140"/>
      <c r="C107" s="51" t="s">
        <v>212</v>
      </c>
      <c r="D107" s="33">
        <v>4373.3121747812893</v>
      </c>
      <c r="E107" s="33">
        <v>5931.5360678332345</v>
      </c>
      <c r="F107" s="20">
        <f t="shared" si="2"/>
        <v>1558.2238930519452</v>
      </c>
      <c r="G107" s="21">
        <f t="shared" si="3"/>
        <v>0.35630291888089888</v>
      </c>
    </row>
    <row r="108" spans="2:7" x14ac:dyDescent="0.2">
      <c r="B108" s="140"/>
      <c r="C108" s="51" t="s">
        <v>213</v>
      </c>
      <c r="D108" s="33">
        <v>4340.1930074677239</v>
      </c>
      <c r="E108" s="33">
        <v>6161.8896871565867</v>
      </c>
      <c r="F108" s="20">
        <f t="shared" si="2"/>
        <v>1821.6966796888628</v>
      </c>
      <c r="G108" s="21">
        <f t="shared" si="3"/>
        <v>0.41972711272389424</v>
      </c>
    </row>
    <row r="109" spans="2:7" x14ac:dyDescent="0.2">
      <c r="B109" s="140"/>
      <c r="C109" s="51" t="s">
        <v>214</v>
      </c>
      <c r="D109" s="33">
        <v>3816.5343257121167</v>
      </c>
      <c r="E109" s="33">
        <v>4842.3597704202766</v>
      </c>
      <c r="F109" s="20">
        <f t="shared" si="2"/>
        <v>1025.8254447081599</v>
      </c>
      <c r="G109" s="21">
        <f t="shared" si="3"/>
        <v>0.26878454565366811</v>
      </c>
    </row>
    <row r="110" spans="2:7" x14ac:dyDescent="0.2">
      <c r="B110" s="140"/>
      <c r="C110" s="51" t="s">
        <v>215</v>
      </c>
      <c r="D110" s="33">
        <v>3212.4830197661613</v>
      </c>
      <c r="E110" s="33">
        <v>4206.0183704835281</v>
      </c>
      <c r="F110" s="20">
        <f t="shared" si="2"/>
        <v>993.53535071736678</v>
      </c>
      <c r="G110" s="21">
        <f t="shared" si="3"/>
        <v>0.3092733392220971</v>
      </c>
    </row>
    <row r="111" spans="2:7" x14ac:dyDescent="0.2">
      <c r="B111" s="140"/>
      <c r="C111" s="51" t="s">
        <v>216</v>
      </c>
      <c r="D111" s="33">
        <v>2795.7506735019192</v>
      </c>
      <c r="E111" s="33">
        <v>3751.2280733418579</v>
      </c>
      <c r="F111" s="20">
        <f t="shared" si="2"/>
        <v>955.4773998399387</v>
      </c>
      <c r="G111" s="21">
        <f t="shared" si="3"/>
        <v>0.34176059006117332</v>
      </c>
    </row>
    <row r="112" spans="2:7" x14ac:dyDescent="0.2">
      <c r="B112" s="140"/>
      <c r="C112" s="51" t="s">
        <v>217</v>
      </c>
      <c r="D112" s="33">
        <v>2411.3042694800611</v>
      </c>
      <c r="E112" s="33">
        <v>3301.6462152227523</v>
      </c>
      <c r="F112" s="20">
        <f t="shared" si="2"/>
        <v>890.34194574269122</v>
      </c>
      <c r="G112" s="21">
        <f t="shared" si="3"/>
        <v>0.36923666457683157</v>
      </c>
    </row>
    <row r="113" spans="2:7" x14ac:dyDescent="0.2">
      <c r="B113" s="140"/>
      <c r="C113" s="51" t="s">
        <v>218</v>
      </c>
      <c r="D113" s="33">
        <v>2034.910848614451</v>
      </c>
      <c r="E113" s="33">
        <v>3615.2072248244699</v>
      </c>
      <c r="F113" s="20">
        <f t="shared" si="2"/>
        <v>1580.2963762100189</v>
      </c>
      <c r="G113" s="21">
        <f t="shared" si="3"/>
        <v>0.77659243759304042</v>
      </c>
    </row>
    <row r="114" spans="2:7" x14ac:dyDescent="0.2">
      <c r="B114" s="140"/>
      <c r="C114" s="51" t="s">
        <v>219</v>
      </c>
      <c r="D114" s="33">
        <v>1701.1577994585491</v>
      </c>
      <c r="E114" s="33">
        <v>2596.32053577328</v>
      </c>
      <c r="F114" s="20">
        <f t="shared" si="2"/>
        <v>895.16273631473086</v>
      </c>
      <c r="G114" s="21">
        <f t="shared" si="3"/>
        <v>0.52620793708828573</v>
      </c>
    </row>
    <row r="115" spans="2:7" x14ac:dyDescent="0.2">
      <c r="B115" s="140"/>
      <c r="C115" s="51" t="s">
        <v>220</v>
      </c>
      <c r="D115" s="33">
        <v>1459.1772029505373</v>
      </c>
      <c r="E115" s="33">
        <v>2357.7801124626376</v>
      </c>
      <c r="F115" s="20">
        <f t="shared" si="2"/>
        <v>898.60290951210027</v>
      </c>
      <c r="G115" s="21">
        <f t="shared" si="3"/>
        <v>0.61582850094907959</v>
      </c>
    </row>
    <row r="116" spans="2:7" x14ac:dyDescent="0.2">
      <c r="B116" s="140"/>
      <c r="C116" s="51" t="s">
        <v>221</v>
      </c>
      <c r="D116" s="33">
        <v>1169.3532175590376</v>
      </c>
      <c r="E116" s="33">
        <v>2017.5575935612676</v>
      </c>
      <c r="F116" s="20">
        <f t="shared" si="2"/>
        <v>848.20437600222999</v>
      </c>
      <c r="G116" s="21">
        <f t="shared" si="3"/>
        <v>0.72536198923094541</v>
      </c>
    </row>
    <row r="117" spans="2:7" x14ac:dyDescent="0.2">
      <c r="B117" s="140"/>
      <c r="C117" s="51" t="s">
        <v>222</v>
      </c>
      <c r="D117" s="33">
        <v>892.62715431251581</v>
      </c>
      <c r="E117" s="33">
        <v>1470.3026592729227</v>
      </c>
      <c r="F117" s="20">
        <f t="shared" si="2"/>
        <v>577.6755049604069</v>
      </c>
      <c r="G117" s="21">
        <f t="shared" si="3"/>
        <v>0.64716326650999256</v>
      </c>
    </row>
    <row r="118" spans="2:7" x14ac:dyDescent="0.2">
      <c r="B118" s="140"/>
      <c r="C118" s="51" t="s">
        <v>223</v>
      </c>
      <c r="D118" s="33">
        <v>650.50311522634581</v>
      </c>
      <c r="E118" s="33">
        <v>1212.0521672030632</v>
      </c>
      <c r="F118" s="20">
        <f t="shared" si="2"/>
        <v>561.54905197671735</v>
      </c>
      <c r="G118" s="21">
        <f t="shared" si="3"/>
        <v>0.86325344004128801</v>
      </c>
    </row>
    <row r="119" spans="2:7" x14ac:dyDescent="0.2">
      <c r="B119" s="140"/>
      <c r="C119" s="51" t="s">
        <v>224</v>
      </c>
      <c r="D119" s="33">
        <v>431.35335782553551</v>
      </c>
      <c r="E119" s="33">
        <v>879.85153172323578</v>
      </c>
      <c r="F119" s="20">
        <f t="shared" si="2"/>
        <v>448.49817389770027</v>
      </c>
      <c r="G119" s="21">
        <f t="shared" si="3"/>
        <v>1.0397465691668479</v>
      </c>
    </row>
    <row r="120" spans="2:7" x14ac:dyDescent="0.2">
      <c r="B120" s="140"/>
      <c r="C120" s="51" t="s">
        <v>225</v>
      </c>
      <c r="D120" s="33">
        <v>358.53541252533915</v>
      </c>
      <c r="E120" s="33">
        <v>514.79008188895148</v>
      </c>
      <c r="F120" s="20">
        <f t="shared" si="2"/>
        <v>156.25466936361232</v>
      </c>
      <c r="G120" s="21">
        <f t="shared" si="3"/>
        <v>0.43581376875169664</v>
      </c>
    </row>
    <row r="121" spans="2:7" x14ac:dyDescent="0.2">
      <c r="B121" s="140"/>
      <c r="C121" s="51" t="s">
        <v>226</v>
      </c>
      <c r="D121" s="33">
        <v>273.20714090930363</v>
      </c>
      <c r="E121" s="33">
        <v>336.09413420662133</v>
      </c>
      <c r="F121" s="20">
        <f t="shared" si="2"/>
        <v>62.886993297317701</v>
      </c>
      <c r="G121" s="21">
        <f t="shared" si="3"/>
        <v>0.23018063542561007</v>
      </c>
    </row>
    <row r="122" spans="2:7" x14ac:dyDescent="0.2">
      <c r="B122" s="140"/>
      <c r="C122" s="51" t="s">
        <v>227</v>
      </c>
      <c r="D122" s="33">
        <v>156.88848494453751</v>
      </c>
      <c r="E122" s="33">
        <v>195.66445973412647</v>
      </c>
      <c r="F122" s="20">
        <f t="shared" si="2"/>
        <v>38.775974789588957</v>
      </c>
      <c r="G122" s="21">
        <f t="shared" si="3"/>
        <v>0.24715628303311654</v>
      </c>
    </row>
    <row r="123" spans="2:7" x14ac:dyDescent="0.2">
      <c r="B123" s="140"/>
      <c r="C123" s="51" t="s">
        <v>228</v>
      </c>
      <c r="D123" s="33">
        <v>114.16907890117483</v>
      </c>
      <c r="E123" s="33">
        <v>174.08817960502421</v>
      </c>
      <c r="F123" s="20">
        <f t="shared" si="2"/>
        <v>59.919100703849381</v>
      </c>
      <c r="G123" s="21">
        <f t="shared" si="3"/>
        <v>0.52482774916416353</v>
      </c>
    </row>
    <row r="124" spans="2:7" x14ac:dyDescent="0.2">
      <c r="B124" s="139" t="s">
        <v>42</v>
      </c>
      <c r="C124" s="56" t="s">
        <v>48</v>
      </c>
      <c r="D124" s="31">
        <v>30782.858370375136</v>
      </c>
      <c r="E124" s="31">
        <v>37123.894597565981</v>
      </c>
      <c r="F124" s="57">
        <f t="shared" si="2"/>
        <v>6341.0362271908452</v>
      </c>
      <c r="G124" s="58">
        <f t="shared" si="3"/>
        <v>0.20599244394059726</v>
      </c>
    </row>
    <row r="125" spans="2:7" x14ac:dyDescent="0.2">
      <c r="B125" s="140"/>
      <c r="C125" s="51" t="s">
        <v>210</v>
      </c>
      <c r="D125" s="33">
        <v>877.64258348734961</v>
      </c>
      <c r="E125" s="33">
        <v>887.44974351965425</v>
      </c>
      <c r="F125" s="20">
        <f t="shared" si="2"/>
        <v>9.8071600323046368</v>
      </c>
      <c r="G125" s="21">
        <f t="shared" si="3"/>
        <v>1.1174435034060763E-2</v>
      </c>
    </row>
    <row r="126" spans="2:7" x14ac:dyDescent="0.2">
      <c r="B126" s="140"/>
      <c r="C126" s="51" t="s">
        <v>211</v>
      </c>
      <c r="D126" s="33">
        <v>3689.1122009692467</v>
      </c>
      <c r="E126" s="33">
        <v>3232.8603558304344</v>
      </c>
      <c r="F126" s="20">
        <f t="shared" si="2"/>
        <v>-456.25184513881231</v>
      </c>
      <c r="G126" s="21">
        <f t="shared" si="3"/>
        <v>-0.12367524224905399</v>
      </c>
    </row>
    <row r="127" spans="2:7" x14ac:dyDescent="0.2">
      <c r="B127" s="140"/>
      <c r="C127" s="51" t="s">
        <v>212</v>
      </c>
      <c r="D127" s="33">
        <v>4568.4648876610618</v>
      </c>
      <c r="E127" s="33">
        <v>4245.8070576645632</v>
      </c>
      <c r="F127" s="20">
        <f t="shared" si="2"/>
        <v>-322.65782999649855</v>
      </c>
      <c r="G127" s="21">
        <f t="shared" si="3"/>
        <v>-7.0627188329270743E-2</v>
      </c>
    </row>
    <row r="128" spans="2:7" x14ac:dyDescent="0.2">
      <c r="B128" s="140"/>
      <c r="C128" s="51" t="s">
        <v>213</v>
      </c>
      <c r="D128" s="33">
        <v>4230.9508665981002</v>
      </c>
      <c r="E128" s="33">
        <v>4521.3520872850568</v>
      </c>
      <c r="F128" s="20">
        <f t="shared" si="2"/>
        <v>290.40122068695655</v>
      </c>
      <c r="G128" s="21">
        <f t="shared" si="3"/>
        <v>6.8637341780443298E-2</v>
      </c>
    </row>
    <row r="129" spans="2:7" x14ac:dyDescent="0.2">
      <c r="B129" s="140"/>
      <c r="C129" s="51" t="s">
        <v>214</v>
      </c>
      <c r="D129" s="33">
        <v>3511.5593536010133</v>
      </c>
      <c r="E129" s="33">
        <v>4269.7502968387971</v>
      </c>
      <c r="F129" s="20">
        <f t="shared" ref="F129:F143" si="4">E129-D129</f>
        <v>758.19094323778381</v>
      </c>
      <c r="G129" s="21">
        <f t="shared" ref="G129:G143" si="5">F129/D129</f>
        <v>0.21591289421330118</v>
      </c>
    </row>
    <row r="130" spans="2:7" x14ac:dyDescent="0.2">
      <c r="B130" s="140"/>
      <c r="C130" s="51" t="s">
        <v>215</v>
      </c>
      <c r="D130" s="33">
        <v>2695.0222905357186</v>
      </c>
      <c r="E130" s="33">
        <v>3369.2947841916948</v>
      </c>
      <c r="F130" s="20">
        <f t="shared" si="4"/>
        <v>674.27249365597618</v>
      </c>
      <c r="G130" s="21">
        <f t="shared" si="5"/>
        <v>0.25019180584289108</v>
      </c>
    </row>
    <row r="131" spans="2:7" x14ac:dyDescent="0.2">
      <c r="B131" s="140"/>
      <c r="C131" s="51" t="s">
        <v>216</v>
      </c>
      <c r="D131" s="33">
        <v>2157.4583868215191</v>
      </c>
      <c r="E131" s="33">
        <v>2891.7057405820806</v>
      </c>
      <c r="F131" s="20">
        <f t="shared" si="4"/>
        <v>734.24735376056151</v>
      </c>
      <c r="G131" s="21">
        <f t="shared" si="5"/>
        <v>0.34032978723742302</v>
      </c>
    </row>
    <row r="132" spans="2:7" x14ac:dyDescent="0.2">
      <c r="B132" s="140"/>
      <c r="C132" s="51" t="s">
        <v>217</v>
      </c>
      <c r="D132" s="33">
        <v>1842.8946131445241</v>
      </c>
      <c r="E132" s="33">
        <v>2624.5624322787326</v>
      </c>
      <c r="F132" s="20">
        <f t="shared" si="4"/>
        <v>781.66781913420846</v>
      </c>
      <c r="G132" s="21">
        <f t="shared" si="5"/>
        <v>0.42415220792275887</v>
      </c>
    </row>
    <row r="133" spans="2:7" x14ac:dyDescent="0.2">
      <c r="B133" s="140"/>
      <c r="C133" s="51" t="s">
        <v>218</v>
      </c>
      <c r="D133" s="33">
        <v>1521.0391852338764</v>
      </c>
      <c r="E133" s="33">
        <v>2335.3766258862192</v>
      </c>
      <c r="F133" s="20">
        <f t="shared" si="4"/>
        <v>814.33744065234282</v>
      </c>
      <c r="G133" s="21">
        <f t="shared" si="5"/>
        <v>0.53538228900206108</v>
      </c>
    </row>
    <row r="134" spans="2:7" x14ac:dyDescent="0.2">
      <c r="B134" s="140"/>
      <c r="C134" s="51" t="s">
        <v>219</v>
      </c>
      <c r="D134" s="33">
        <v>1350.6990172346236</v>
      </c>
      <c r="E134" s="33">
        <v>1884.219919852444</v>
      </c>
      <c r="F134" s="20">
        <f t="shared" si="4"/>
        <v>533.52090261782041</v>
      </c>
      <c r="G134" s="21">
        <f t="shared" si="5"/>
        <v>0.39499614333779071</v>
      </c>
    </row>
    <row r="135" spans="2:7" x14ac:dyDescent="0.2">
      <c r="B135" s="140"/>
      <c r="C135" s="51" t="s">
        <v>220</v>
      </c>
      <c r="D135" s="33">
        <v>1155.8672273387465</v>
      </c>
      <c r="E135" s="33">
        <v>1549.733842831952</v>
      </c>
      <c r="F135" s="20">
        <f t="shared" si="4"/>
        <v>393.86661549320547</v>
      </c>
      <c r="G135" s="21">
        <f t="shared" si="5"/>
        <v>0.3407542027123987</v>
      </c>
    </row>
    <row r="136" spans="2:7" x14ac:dyDescent="0.2">
      <c r="B136" s="140"/>
      <c r="C136" s="51" t="s">
        <v>221</v>
      </c>
      <c r="D136" s="33">
        <v>917.41646189101039</v>
      </c>
      <c r="E136" s="33">
        <v>1469.5371551453964</v>
      </c>
      <c r="F136" s="20">
        <f t="shared" si="4"/>
        <v>552.12069325438597</v>
      </c>
      <c r="G136" s="21">
        <f t="shared" si="5"/>
        <v>0.60182121881303041</v>
      </c>
    </row>
    <row r="137" spans="2:7" x14ac:dyDescent="0.2">
      <c r="B137" s="140"/>
      <c r="C137" s="51" t="s">
        <v>222</v>
      </c>
      <c r="D137" s="33">
        <v>760.79517272204885</v>
      </c>
      <c r="E137" s="33">
        <v>1161.2301743756339</v>
      </c>
      <c r="F137" s="20">
        <f t="shared" si="4"/>
        <v>400.435001653585</v>
      </c>
      <c r="G137" s="21">
        <f t="shared" si="5"/>
        <v>0.5263374637629058</v>
      </c>
    </row>
    <row r="138" spans="2:7" x14ac:dyDescent="0.2">
      <c r="B138" s="140"/>
      <c r="C138" s="51" t="s">
        <v>223</v>
      </c>
      <c r="D138" s="33">
        <v>476.579136075218</v>
      </c>
      <c r="E138" s="33">
        <v>936.86709580839113</v>
      </c>
      <c r="F138" s="20">
        <f t="shared" si="4"/>
        <v>460.28795973317312</v>
      </c>
      <c r="G138" s="21">
        <f t="shared" si="5"/>
        <v>0.96581642982483884</v>
      </c>
    </row>
    <row r="139" spans="2:7" x14ac:dyDescent="0.2">
      <c r="B139" s="140"/>
      <c r="C139" s="51" t="s">
        <v>224</v>
      </c>
      <c r="D139" s="33">
        <v>317.82859369020792</v>
      </c>
      <c r="E139" s="33">
        <v>692.93490971597237</v>
      </c>
      <c r="F139" s="20">
        <f t="shared" si="4"/>
        <v>375.10631602576444</v>
      </c>
      <c r="G139" s="21">
        <f t="shared" si="5"/>
        <v>1.1802157624351002</v>
      </c>
    </row>
    <row r="140" spans="2:7" x14ac:dyDescent="0.2">
      <c r="B140" s="140"/>
      <c r="C140" s="51" t="s">
        <v>225</v>
      </c>
      <c r="D140" s="33">
        <v>251.4355977745262</v>
      </c>
      <c r="E140" s="33">
        <v>494.81328556494049</v>
      </c>
      <c r="F140" s="20">
        <f t="shared" si="4"/>
        <v>243.37768779041429</v>
      </c>
      <c r="G140" s="21">
        <f t="shared" si="5"/>
        <v>0.96795238997408073</v>
      </c>
    </row>
    <row r="141" spans="2:7" x14ac:dyDescent="0.2">
      <c r="B141" s="140"/>
      <c r="C141" s="51" t="s">
        <v>226</v>
      </c>
      <c r="D141" s="33">
        <v>213.84214603531629</v>
      </c>
      <c r="E141" s="33">
        <v>258.85440414262251</v>
      </c>
      <c r="F141" s="20">
        <f t="shared" si="4"/>
        <v>45.012258107306224</v>
      </c>
      <c r="G141" s="21">
        <f t="shared" si="5"/>
        <v>0.21049292172681616</v>
      </c>
    </row>
    <row r="142" spans="2:7" x14ac:dyDescent="0.2">
      <c r="B142" s="140"/>
      <c r="C142" s="51" t="s">
        <v>227</v>
      </c>
      <c r="D142" s="33">
        <v>131.87887956607958</v>
      </c>
      <c r="E142" s="33">
        <v>162.90579893865947</v>
      </c>
      <c r="F142" s="20">
        <f t="shared" si="4"/>
        <v>31.026919372579897</v>
      </c>
      <c r="G142" s="21">
        <f t="shared" si="5"/>
        <v>0.23526829674825581</v>
      </c>
    </row>
    <row r="143" spans="2:7" x14ac:dyDescent="0.2">
      <c r="B143" s="140"/>
      <c r="C143" s="51" t="s">
        <v>228</v>
      </c>
      <c r="D143" s="33">
        <v>110.28749268168403</v>
      </c>
      <c r="E143" s="33">
        <v>134.63888710638778</v>
      </c>
      <c r="F143" s="20">
        <f t="shared" si="4"/>
        <v>24.351394424703756</v>
      </c>
      <c r="G143" s="21">
        <f t="shared" si="5"/>
        <v>0.22079923872226997</v>
      </c>
    </row>
    <row r="144" spans="2:7" x14ac:dyDescent="0.2">
      <c r="B144" s="121" t="s">
        <v>14</v>
      </c>
      <c r="C144" s="121"/>
      <c r="D144" s="121"/>
      <c r="E144" s="121"/>
      <c r="F144" s="121"/>
      <c r="G144" s="121"/>
    </row>
  </sheetData>
  <mergeCells count="9">
    <mergeCell ref="B84:B103"/>
    <mergeCell ref="B104:B123"/>
    <mergeCell ref="B124:B143"/>
    <mergeCell ref="B144:G144"/>
    <mergeCell ref="B2:G2"/>
    <mergeCell ref="B4:B23"/>
    <mergeCell ref="B24:B43"/>
    <mergeCell ref="B44:B63"/>
    <mergeCell ref="B64:B8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94CB-DF3E-4B0E-A7E3-C83B1EC3BF64}">
  <dimension ref="B2:W17"/>
  <sheetViews>
    <sheetView zoomScaleNormal="100" workbookViewId="0">
      <selection activeCell="G24" sqref="G24"/>
    </sheetView>
  </sheetViews>
  <sheetFormatPr defaultColWidth="8.85546875" defaultRowHeight="14.25" x14ac:dyDescent="0.2"/>
  <cols>
    <col min="1" max="1" width="8.85546875" style="17"/>
    <col min="2" max="2" width="22.7109375" style="17" bestFit="1" customWidth="1"/>
    <col min="3" max="4" width="17.5703125" style="17" customWidth="1"/>
    <col min="5" max="5" width="12.42578125" style="17" bestFit="1" customWidth="1"/>
    <col min="6" max="6" width="13.140625" style="17" bestFit="1" customWidth="1"/>
    <col min="7" max="8" width="11.28515625" style="17" bestFit="1" customWidth="1"/>
    <col min="9" max="9" width="12.42578125" style="17" bestFit="1" customWidth="1"/>
    <col min="10" max="23" width="11.28515625" style="17" bestFit="1" customWidth="1"/>
    <col min="24" max="16384" width="8.85546875" style="17"/>
  </cols>
  <sheetData>
    <row r="2" spans="2:23" x14ac:dyDescent="0.2">
      <c r="B2" s="131" t="s">
        <v>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2:23" s="1" customFormat="1" ht="15" x14ac:dyDescent="0.25">
      <c r="B3" s="142" t="s">
        <v>229</v>
      </c>
      <c r="C3" s="144" t="s">
        <v>48</v>
      </c>
      <c r="D3" s="144"/>
      <c r="E3" s="144"/>
      <c r="F3" s="144" t="s">
        <v>23</v>
      </c>
      <c r="G3" s="144"/>
      <c r="H3" s="144"/>
      <c r="I3" s="144" t="s">
        <v>26</v>
      </c>
      <c r="J3" s="144"/>
      <c r="K3" s="144"/>
      <c r="L3" s="144" t="s">
        <v>29</v>
      </c>
      <c r="M3" s="144"/>
      <c r="N3" s="144"/>
      <c r="O3" s="144" t="s">
        <v>33</v>
      </c>
      <c r="P3" s="144"/>
      <c r="Q3" s="144"/>
      <c r="R3" s="144" t="s">
        <v>39</v>
      </c>
      <c r="S3" s="144"/>
      <c r="T3" s="144"/>
      <c r="U3" s="144" t="s">
        <v>42</v>
      </c>
      <c r="V3" s="144"/>
      <c r="W3" s="144"/>
    </row>
    <row r="4" spans="2:23" s="1" customFormat="1" ht="15" x14ac:dyDescent="0.25">
      <c r="B4" s="143"/>
      <c r="C4" s="65" t="s">
        <v>48</v>
      </c>
      <c r="D4" s="65" t="s">
        <v>108</v>
      </c>
      <c r="E4" s="65" t="s">
        <v>109</v>
      </c>
      <c r="F4" s="65" t="s">
        <v>48</v>
      </c>
      <c r="G4" s="65" t="s">
        <v>108</v>
      </c>
      <c r="H4" s="65" t="s">
        <v>109</v>
      </c>
      <c r="I4" s="65" t="s">
        <v>48</v>
      </c>
      <c r="J4" s="65" t="s">
        <v>108</v>
      </c>
      <c r="K4" s="65" t="s">
        <v>109</v>
      </c>
      <c r="L4" s="65" t="s">
        <v>48</v>
      </c>
      <c r="M4" s="65" t="s">
        <v>108</v>
      </c>
      <c r="N4" s="65" t="s">
        <v>109</v>
      </c>
      <c r="O4" s="65" t="s">
        <v>48</v>
      </c>
      <c r="P4" s="65" t="s">
        <v>108</v>
      </c>
      <c r="Q4" s="65" t="s">
        <v>109</v>
      </c>
      <c r="R4" s="65" t="s">
        <v>48</v>
      </c>
      <c r="S4" s="65" t="s">
        <v>108</v>
      </c>
      <c r="T4" s="65" t="s">
        <v>109</v>
      </c>
      <c r="U4" s="65" t="s">
        <v>48</v>
      </c>
      <c r="V4" s="65" t="s">
        <v>108</v>
      </c>
      <c r="W4" s="65" t="s">
        <v>109</v>
      </c>
    </row>
    <row r="5" spans="2:23" x14ac:dyDescent="0.2">
      <c r="B5" s="62" t="s">
        <v>231</v>
      </c>
      <c r="C5" s="31">
        <v>278390.04098846274</v>
      </c>
      <c r="D5" s="31">
        <v>138462.48299945664</v>
      </c>
      <c r="E5" s="31">
        <v>139927.55798899886</v>
      </c>
      <c r="F5" s="31">
        <v>28425.555007606254</v>
      </c>
      <c r="G5" s="54">
        <v>14398.697764211613</v>
      </c>
      <c r="H5" s="54">
        <v>14026.857243397768</v>
      </c>
      <c r="I5" s="31">
        <v>36086.976000594419</v>
      </c>
      <c r="J5" s="54">
        <v>18403.349961753567</v>
      </c>
      <c r="K5" s="54">
        <v>17683.626038823804</v>
      </c>
      <c r="L5" s="31">
        <v>91357.06578195194</v>
      </c>
      <c r="M5" s="54">
        <v>44406.333636359996</v>
      </c>
      <c r="N5" s="54">
        <v>46950.732145563939</v>
      </c>
      <c r="O5" s="31">
        <v>73103.032733102169</v>
      </c>
      <c r="P5" s="54">
        <v>36426.322746029866</v>
      </c>
      <c r="Q5" s="54">
        <v>36676.709987150265</v>
      </c>
      <c r="R5" s="31">
        <v>28670.714920585087</v>
      </c>
      <c r="S5" s="54">
        <v>14291.380587034075</v>
      </c>
      <c r="T5" s="54">
        <v>14379.334333556379</v>
      </c>
      <c r="U5" s="31">
        <v>20746.696544517097</v>
      </c>
      <c r="V5" s="54">
        <v>10536.398304028222</v>
      </c>
      <c r="W5" s="54">
        <v>10210.298240487267</v>
      </c>
    </row>
    <row r="6" spans="2:23" x14ac:dyDescent="0.2">
      <c r="B6" s="64" t="s">
        <v>232</v>
      </c>
      <c r="C6" s="35">
        <v>199392.99282640388</v>
      </c>
      <c r="D6" s="35">
        <v>99193.592665451099</v>
      </c>
      <c r="E6" s="35">
        <v>100199.40016071089</v>
      </c>
      <c r="F6" s="35">
        <v>34742.19834170067</v>
      </c>
      <c r="G6" s="33">
        <v>17154.939932115605</v>
      </c>
      <c r="H6" s="33">
        <v>17587.258409589209</v>
      </c>
      <c r="I6" s="35">
        <v>41996.651468841337</v>
      </c>
      <c r="J6" s="33">
        <v>21178.873755210079</v>
      </c>
      <c r="K6" s="33">
        <v>20817.777713593819</v>
      </c>
      <c r="L6" s="35">
        <v>34288.762337633976</v>
      </c>
      <c r="M6" s="33">
        <v>16831.720546900069</v>
      </c>
      <c r="N6" s="33">
        <v>17457.041790739833</v>
      </c>
      <c r="O6" s="35">
        <v>63882.324604477049</v>
      </c>
      <c r="P6" s="33">
        <v>31304.715713395737</v>
      </c>
      <c r="Q6" s="33">
        <v>32577.608891090502</v>
      </c>
      <c r="R6" s="35">
        <v>16272.042777405215</v>
      </c>
      <c r="S6" s="33">
        <v>8318.1314517315168</v>
      </c>
      <c r="T6" s="33">
        <v>7953.9113256784967</v>
      </c>
      <c r="U6" s="35">
        <v>8211.0132960858064</v>
      </c>
      <c r="V6" s="33">
        <v>4405.2112660860121</v>
      </c>
      <c r="W6" s="33">
        <v>3805.8020300011635</v>
      </c>
    </row>
    <row r="7" spans="2:23" x14ac:dyDescent="0.2">
      <c r="B7" s="64" t="s">
        <v>230</v>
      </c>
      <c r="C7" s="35">
        <v>180792.49299077681</v>
      </c>
      <c r="D7" s="35">
        <v>88790.185071822401</v>
      </c>
      <c r="E7" s="35">
        <v>92002.307919057494</v>
      </c>
      <c r="F7" s="35">
        <v>8052.3321308039949</v>
      </c>
      <c r="G7" s="33">
        <v>4004.1630518436255</v>
      </c>
      <c r="H7" s="33">
        <v>4048.1690789601566</v>
      </c>
      <c r="I7" s="35">
        <v>8588.5069238922206</v>
      </c>
      <c r="J7" s="33">
        <v>4403.7267149275322</v>
      </c>
      <c r="K7" s="33">
        <v>4184.7802089649886</v>
      </c>
      <c r="L7" s="35">
        <v>77602.051697718081</v>
      </c>
      <c r="M7" s="33">
        <v>37380.142309686184</v>
      </c>
      <c r="N7" s="33">
        <v>40221.909388022912</v>
      </c>
      <c r="O7" s="35">
        <v>39009.364816229914</v>
      </c>
      <c r="P7" s="33">
        <v>19329.258932905981</v>
      </c>
      <c r="Q7" s="33">
        <v>19680.10588332362</v>
      </c>
      <c r="R7" s="35">
        <v>31991.562803508405</v>
      </c>
      <c r="S7" s="33">
        <v>15908.271094771255</v>
      </c>
      <c r="T7" s="33">
        <v>16083.291708742223</v>
      </c>
      <c r="U7" s="35">
        <v>15548.674618639443</v>
      </c>
      <c r="V7" s="33">
        <v>7764.6229676400962</v>
      </c>
      <c r="W7" s="33">
        <v>7784.0516509966792</v>
      </c>
    </row>
    <row r="8" spans="2:23" x14ac:dyDescent="0.2">
      <c r="B8" s="64" t="s">
        <v>236</v>
      </c>
      <c r="C8" s="35">
        <v>23314.946636761393</v>
      </c>
      <c r="D8" s="35">
        <v>11331.707875209348</v>
      </c>
      <c r="E8" s="35">
        <v>11983.238761546718</v>
      </c>
      <c r="F8" s="35">
        <v>58.638913054725258</v>
      </c>
      <c r="G8" s="33">
        <v>38.397429405765131</v>
      </c>
      <c r="H8" s="33">
        <v>20.241483648960134</v>
      </c>
      <c r="I8" s="35">
        <v>113.67144183238729</v>
      </c>
      <c r="J8" s="33">
        <v>63.487624838723214</v>
      </c>
      <c r="K8" s="33">
        <v>50.183816993664003</v>
      </c>
      <c r="L8" s="35">
        <v>613.11143840208297</v>
      </c>
      <c r="M8" s="33">
        <v>345.14336432453268</v>
      </c>
      <c r="N8" s="33">
        <v>267.96807407755279</v>
      </c>
      <c r="O8" s="35">
        <v>2203.0896915595163</v>
      </c>
      <c r="P8" s="33">
        <v>1003.5649443411972</v>
      </c>
      <c r="Q8" s="33">
        <v>1199.5247472183141</v>
      </c>
      <c r="R8" s="35">
        <v>3652.8953149093877</v>
      </c>
      <c r="S8" s="33">
        <v>1798.4333417240905</v>
      </c>
      <c r="T8" s="33">
        <v>1854.4619731851126</v>
      </c>
      <c r="U8" s="35">
        <v>16673.539836999684</v>
      </c>
      <c r="V8" s="33">
        <v>8082.6811705737146</v>
      </c>
      <c r="W8" s="33">
        <v>8590.8586664216491</v>
      </c>
    </row>
    <row r="9" spans="2:23" x14ac:dyDescent="0.2">
      <c r="B9" s="64" t="s">
        <v>237</v>
      </c>
      <c r="C9" s="35">
        <v>14479.228228491314</v>
      </c>
      <c r="D9" s="35">
        <v>7179.0550638483546</v>
      </c>
      <c r="E9" s="35">
        <v>7300.1731646392345</v>
      </c>
      <c r="F9" s="35">
        <v>83.509761399120805</v>
      </c>
      <c r="G9" s="33">
        <v>44.897895156612478</v>
      </c>
      <c r="H9" s="33">
        <v>38.611866242508405</v>
      </c>
      <c r="I9" s="35">
        <v>68.240951200418678</v>
      </c>
      <c r="J9" s="33">
        <v>37.423770824959327</v>
      </c>
      <c r="K9" s="33">
        <v>30.817180375459273</v>
      </c>
      <c r="L9" s="35">
        <v>342.1672224928227</v>
      </c>
      <c r="M9" s="33">
        <v>158.57025577149753</v>
      </c>
      <c r="N9" s="33">
        <v>183.59696672132566</v>
      </c>
      <c r="O9" s="35">
        <v>1814.6759477150115</v>
      </c>
      <c r="P9" s="33">
        <v>902.29499362044544</v>
      </c>
      <c r="Q9" s="33">
        <v>912.38095409456048</v>
      </c>
      <c r="R9" s="35">
        <v>6714.9075964684926</v>
      </c>
      <c r="S9" s="33">
        <v>3458.0664120884185</v>
      </c>
      <c r="T9" s="33">
        <v>3256.8411843798208</v>
      </c>
      <c r="U9" s="35">
        <v>5455.7267492133014</v>
      </c>
      <c r="V9" s="33">
        <v>2577.8017363872827</v>
      </c>
      <c r="W9" s="33">
        <v>2877.9250128265367</v>
      </c>
    </row>
    <row r="10" spans="2:23" x14ac:dyDescent="0.2">
      <c r="B10" s="64" t="s">
        <v>234</v>
      </c>
      <c r="C10" s="35">
        <v>11293.853148273869</v>
      </c>
      <c r="D10" s="35">
        <v>5743.8928575458431</v>
      </c>
      <c r="E10" s="35">
        <v>5549.9602907265235</v>
      </c>
      <c r="F10" s="35">
        <v>3464.1078541072875</v>
      </c>
      <c r="G10" s="33">
        <v>1729.7686599435647</v>
      </c>
      <c r="H10" s="33">
        <v>1734.3391941637226</v>
      </c>
      <c r="I10" s="35">
        <v>3377.6125797790551</v>
      </c>
      <c r="J10" s="33">
        <v>1713.5810040751558</v>
      </c>
      <c r="K10" s="33">
        <v>1664.0315757039066</v>
      </c>
      <c r="L10" s="35">
        <v>322.87466190939756</v>
      </c>
      <c r="M10" s="33">
        <v>163.80514903904239</v>
      </c>
      <c r="N10" s="33">
        <v>159.06951287035525</v>
      </c>
      <c r="O10" s="35">
        <v>3472.75448202906</v>
      </c>
      <c r="P10" s="33">
        <v>1801.1831570044365</v>
      </c>
      <c r="Q10" s="33">
        <v>1671.5713250246381</v>
      </c>
      <c r="R10" s="35">
        <v>82.373755654529361</v>
      </c>
      <c r="S10" s="33">
        <v>39.696734200223133</v>
      </c>
      <c r="T10" s="33">
        <v>42.677021454306292</v>
      </c>
      <c r="U10" s="35">
        <v>574.12981479326584</v>
      </c>
      <c r="V10" s="33">
        <v>295.85815328354767</v>
      </c>
      <c r="W10" s="33">
        <v>278.27166150971817</v>
      </c>
    </row>
    <row r="11" spans="2:23" x14ac:dyDescent="0.2">
      <c r="B11" s="64" t="s">
        <v>233</v>
      </c>
      <c r="C11" s="35">
        <v>7480.6711836163222</v>
      </c>
      <c r="D11" s="35">
        <v>3414.2799113591295</v>
      </c>
      <c r="E11" s="35">
        <v>4066.3912722575719</v>
      </c>
      <c r="F11" s="35">
        <v>136.06855220321302</v>
      </c>
      <c r="G11" s="33">
        <v>69.798158738646762</v>
      </c>
      <c r="H11" s="33">
        <v>66.270393464566283</v>
      </c>
      <c r="I11" s="35">
        <v>157.18079309884661</v>
      </c>
      <c r="J11" s="33">
        <v>89.963888416159719</v>
      </c>
      <c r="K11" s="33">
        <v>67.216904682686803</v>
      </c>
      <c r="L11" s="35">
        <v>1693.4344799317755</v>
      </c>
      <c r="M11" s="33">
        <v>778.69895022451112</v>
      </c>
      <c r="N11" s="33">
        <v>914.73552970726814</v>
      </c>
      <c r="O11" s="35">
        <v>538.53770342015605</v>
      </c>
      <c r="P11" s="33">
        <v>273.63528933987618</v>
      </c>
      <c r="Q11" s="33">
        <v>264.90241408027873</v>
      </c>
      <c r="R11" s="35">
        <v>4381.920096660433</v>
      </c>
      <c r="S11" s="33">
        <v>1942.6204286977695</v>
      </c>
      <c r="T11" s="33">
        <v>2439.2996679623716</v>
      </c>
      <c r="U11" s="35">
        <v>573.52955830225881</v>
      </c>
      <c r="V11" s="33">
        <v>259.56319594199539</v>
      </c>
      <c r="W11" s="33">
        <v>313.96636236026779</v>
      </c>
    </row>
    <row r="12" spans="2:23" x14ac:dyDescent="0.2">
      <c r="B12" s="64" t="s">
        <v>241</v>
      </c>
      <c r="C12" s="35">
        <v>2474.5117843023586</v>
      </c>
      <c r="D12" s="35">
        <v>1278.5454228059373</v>
      </c>
      <c r="E12" s="35">
        <v>1195.9663614964295</v>
      </c>
      <c r="F12" s="35">
        <v>155.29668214373442</v>
      </c>
      <c r="G12" s="33">
        <v>82.584653403598125</v>
      </c>
      <c r="H12" s="33">
        <v>72.712028740136191</v>
      </c>
      <c r="I12" s="35">
        <v>1675.8310521898559</v>
      </c>
      <c r="J12" s="33">
        <v>837.6368577289835</v>
      </c>
      <c r="K12" s="33">
        <v>838.19419446087898</v>
      </c>
      <c r="L12" s="35">
        <v>330.23990211082889</v>
      </c>
      <c r="M12" s="33">
        <v>190.47798881660904</v>
      </c>
      <c r="N12" s="33">
        <v>139.76191329421943</v>
      </c>
      <c r="O12" s="35">
        <v>248.1883141740098</v>
      </c>
      <c r="P12" s="33">
        <v>132.16527880687312</v>
      </c>
      <c r="Q12" s="33">
        <v>116.02303536713681</v>
      </c>
      <c r="R12" s="35">
        <v>47.326500245397526</v>
      </c>
      <c r="S12" s="33">
        <v>26.663431589000414</v>
      </c>
      <c r="T12" s="33">
        <v>20.663068656397098</v>
      </c>
      <c r="U12" s="35">
        <v>17.629333438544261</v>
      </c>
      <c r="V12" s="33" t="s">
        <v>240</v>
      </c>
      <c r="W12" s="33" t="s">
        <v>240</v>
      </c>
    </row>
    <row r="13" spans="2:23" x14ac:dyDescent="0.2">
      <c r="B13" s="64" t="s">
        <v>235</v>
      </c>
      <c r="C13" s="35">
        <v>1821.7136301736766</v>
      </c>
      <c r="D13" s="35">
        <v>1060.5298775057959</v>
      </c>
      <c r="E13" s="35">
        <v>761.18375266788382</v>
      </c>
      <c r="F13" s="35">
        <v>418.02415625327387</v>
      </c>
      <c r="G13" s="33">
        <v>280.34924013339736</v>
      </c>
      <c r="H13" s="33">
        <v>137.67491611987646</v>
      </c>
      <c r="I13" s="35">
        <v>171.10981295350598</v>
      </c>
      <c r="J13" s="33">
        <v>114.22877856428276</v>
      </c>
      <c r="K13" s="33">
        <v>56.881034389223153</v>
      </c>
      <c r="L13" s="35">
        <v>57.000652752594597</v>
      </c>
      <c r="M13" s="33">
        <v>40.134794701598395</v>
      </c>
      <c r="N13" s="33">
        <v>16.865858050996202</v>
      </c>
      <c r="O13" s="35">
        <v>1091.5638484624822</v>
      </c>
      <c r="P13" s="33">
        <v>597.08885503806835</v>
      </c>
      <c r="Q13" s="33">
        <v>494.47499342441535</v>
      </c>
      <c r="R13" s="35">
        <v>32.385275550544733</v>
      </c>
      <c r="S13" s="33">
        <v>10.331534328198545</v>
      </c>
      <c r="T13" s="33">
        <v>22.053741222346179</v>
      </c>
      <c r="U13" s="35">
        <v>51.629884201281243</v>
      </c>
      <c r="V13" s="33">
        <v>18.396674740253971</v>
      </c>
      <c r="W13" s="33">
        <v>33.233209461027236</v>
      </c>
    </row>
    <row r="14" spans="2:23" x14ac:dyDescent="0.2">
      <c r="B14" s="64" t="s">
        <v>238</v>
      </c>
      <c r="C14" s="35">
        <v>1419.5140276277027</v>
      </c>
      <c r="D14" s="35">
        <v>745.96209931676037</v>
      </c>
      <c r="E14" s="35">
        <v>673.55192831095144</v>
      </c>
      <c r="F14" s="35">
        <v>215.30193175856337</v>
      </c>
      <c r="G14" s="33">
        <v>108.15764273350095</v>
      </c>
      <c r="H14" s="33">
        <v>107.14428902506212</v>
      </c>
      <c r="I14" s="35">
        <v>222.73926264138748</v>
      </c>
      <c r="J14" s="33">
        <v>126.72612050762363</v>
      </c>
      <c r="K14" s="33">
        <v>96.013142133764319</v>
      </c>
      <c r="L14" s="35">
        <v>409.2973403150105</v>
      </c>
      <c r="M14" s="33">
        <v>205.34948099977257</v>
      </c>
      <c r="N14" s="33">
        <v>203.94785931524035</v>
      </c>
      <c r="O14" s="35">
        <v>378.4198500047325</v>
      </c>
      <c r="P14" s="33">
        <v>202.47128666617817</v>
      </c>
      <c r="Q14" s="33">
        <v>175.94856333855256</v>
      </c>
      <c r="R14" s="35">
        <v>148.17880579098068</v>
      </c>
      <c r="S14" s="33">
        <v>76.930430664044053</v>
      </c>
      <c r="T14" s="33">
        <v>71.248375126936736</v>
      </c>
      <c r="U14" s="35">
        <v>45.576837117033172</v>
      </c>
      <c r="V14" s="33">
        <v>26.327137745639867</v>
      </c>
      <c r="W14" s="33">
        <v>19.249699371393284</v>
      </c>
    </row>
    <row r="15" spans="2:23" x14ac:dyDescent="0.2">
      <c r="B15" s="64" t="s">
        <v>242</v>
      </c>
      <c r="C15" s="35">
        <v>715.56778302805469</v>
      </c>
      <c r="D15" s="35">
        <v>433.15470726161931</v>
      </c>
      <c r="E15" s="35">
        <v>282.41307576643402</v>
      </c>
      <c r="F15" s="35">
        <v>100.19406453636176</v>
      </c>
      <c r="G15" s="33">
        <v>61.582198293853395</v>
      </c>
      <c r="H15" s="33">
        <v>38.611866242508398</v>
      </c>
      <c r="I15" s="35">
        <v>120.3550841724055</v>
      </c>
      <c r="J15" s="33">
        <v>68.073272363841426</v>
      </c>
      <c r="K15" s="33">
        <v>52.281811808563994</v>
      </c>
      <c r="L15" s="35">
        <v>193.55251799570505</v>
      </c>
      <c r="M15" s="33">
        <v>132.24543776381927</v>
      </c>
      <c r="N15" s="33">
        <v>61.307080231885372</v>
      </c>
      <c r="O15" s="35">
        <v>153.7815738407291</v>
      </c>
      <c r="P15" s="33">
        <v>88.091195358371991</v>
      </c>
      <c r="Q15" s="33">
        <v>65.690378482357033</v>
      </c>
      <c r="R15" s="35">
        <v>76.890642239607047</v>
      </c>
      <c r="S15" s="33">
        <v>48.756961235783606</v>
      </c>
      <c r="T15" s="33">
        <v>28.133681003823494</v>
      </c>
      <c r="U15" s="35">
        <v>70.793900243244963</v>
      </c>
      <c r="V15" s="33">
        <v>34.405642245949203</v>
      </c>
      <c r="W15" s="33">
        <v>36.388257997295682</v>
      </c>
    </row>
    <row r="16" spans="2:23" x14ac:dyDescent="0.2">
      <c r="B16" s="63" t="s">
        <v>239</v>
      </c>
      <c r="C16" s="66">
        <v>541.84711169461377</v>
      </c>
      <c r="D16" s="66">
        <v>328.82511775230961</v>
      </c>
      <c r="E16" s="66">
        <v>213.02199394230274</v>
      </c>
      <c r="F16" s="66">
        <v>121.27623518575061</v>
      </c>
      <c r="G16" s="38">
        <v>75.188494894866835</v>
      </c>
      <c r="H16" s="38">
        <v>46.087740290883595</v>
      </c>
      <c r="I16" s="66">
        <v>73.343210290809552</v>
      </c>
      <c r="J16" s="38">
        <v>43.640703379141158</v>
      </c>
      <c r="K16" s="38">
        <v>29.702506911668326</v>
      </c>
      <c r="L16" s="66">
        <v>249.90493048342336</v>
      </c>
      <c r="M16" s="38">
        <v>149.16184660593009</v>
      </c>
      <c r="N16" s="38">
        <v>100.74308387749326</v>
      </c>
      <c r="O16" s="66">
        <v>61.062066009385461</v>
      </c>
      <c r="P16" s="38">
        <v>37.627196523945535</v>
      </c>
      <c r="Q16" s="38">
        <v>23.434869485439883</v>
      </c>
      <c r="R16" s="66">
        <v>32.743371370477725</v>
      </c>
      <c r="S16" s="38">
        <v>20.862010778582089</v>
      </c>
      <c r="T16" s="38">
        <v>11.881360591895621</v>
      </c>
      <c r="U16" s="66" t="s">
        <v>240</v>
      </c>
      <c r="V16" s="38" t="s">
        <v>240</v>
      </c>
      <c r="W16" s="38" t="s">
        <v>240</v>
      </c>
    </row>
    <row r="17" spans="2:23" ht="13.9" customHeight="1" x14ac:dyDescent="0.2">
      <c r="B17" s="121" t="s">
        <v>14</v>
      </c>
      <c r="C17" s="121"/>
      <c r="D17" s="121"/>
      <c r="E17" s="121"/>
      <c r="F17" s="121"/>
      <c r="G17" s="121"/>
      <c r="H17" s="121"/>
      <c r="I17" s="121"/>
      <c r="J17" s="121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</row>
  </sheetData>
  <mergeCells count="10">
    <mergeCell ref="B17:J17"/>
    <mergeCell ref="B2:W2"/>
    <mergeCell ref="B3:B4"/>
    <mergeCell ref="C3:E3"/>
    <mergeCell ref="F3:H3"/>
    <mergeCell ref="I3:K3"/>
    <mergeCell ref="L3:N3"/>
    <mergeCell ref="O3:Q3"/>
    <mergeCell ref="R3:T3"/>
    <mergeCell ref="U3:W3"/>
  </mergeCells>
  <conditionalFormatting sqref="C5:W16">
    <cfRule type="cellIs" dxfId="2" priority="1" operator="less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List</vt:lpstr>
      <vt:lpstr>PopulationChange</vt:lpstr>
      <vt:lpstr>Admin_Area</vt:lpstr>
      <vt:lpstr>Population_CTV</vt:lpstr>
      <vt:lpstr>Density</vt:lpstr>
      <vt:lpstr>Single_Age_Sex</vt:lpstr>
      <vt:lpstr>Sex_Ratio</vt:lpstr>
      <vt:lpstr>Age_Groups</vt:lpstr>
      <vt:lpstr>Languages_Spoken</vt:lpstr>
      <vt:lpstr>Ethnicity_by_District</vt:lpstr>
      <vt:lpstr>Religion_by_District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Romero</dc:creator>
  <cp:keywords/>
  <dc:description/>
  <cp:lastModifiedBy>Lesley Cruz</cp:lastModifiedBy>
  <cp:revision/>
  <dcterms:created xsi:type="dcterms:W3CDTF">2024-04-22T14:57:05Z</dcterms:created>
  <dcterms:modified xsi:type="dcterms:W3CDTF">2024-07-30T14:12:07Z</dcterms:modified>
  <cp:category/>
  <cp:contentStatus/>
</cp:coreProperties>
</file>