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32" documentId="8_{CE09FE27-805A-4D2C-8980-1FFF6B24FC88}" xr6:coauthVersionLast="47" xr6:coauthVersionMax="47" xr10:uidLastSave="{6F61FFE2-8D21-4CDD-A15F-49C5C3E2745B}"/>
  <bookViews>
    <workbookView xWindow="-108" yWindow="-108" windowWidth="23256" windowHeight="12456" xr2:uid="{00000000-000D-0000-FFFF-FFFF00000000}"/>
  </bookViews>
  <sheets>
    <sheet name="Services-Impor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9" i="2"/>
  <c r="I18" i="2"/>
  <c r="I15" i="2"/>
  <c r="J9" i="2"/>
  <c r="J15" i="2"/>
  <c r="J18" i="2"/>
  <c r="H6" i="2"/>
  <c r="F6" i="2"/>
  <c r="M15" i="2"/>
  <c r="M9" i="2"/>
  <c r="K15" i="2"/>
  <c r="L15" i="2"/>
  <c r="N15" i="2"/>
  <c r="O15" i="2"/>
  <c r="O9" i="2"/>
  <c r="O18" i="2"/>
  <c r="N18" i="2"/>
  <c r="M18" i="2"/>
  <c r="L18" i="2"/>
  <c r="K18" i="2"/>
  <c r="N9" i="2"/>
  <c r="L9" i="2"/>
  <c r="K9" i="2"/>
  <c r="G6" i="2" l="1"/>
  <c r="E6" i="2"/>
  <c r="D6" i="2"/>
  <c r="C6" i="2"/>
  <c r="J6" i="2"/>
  <c r="N6" i="2"/>
  <c r="L6" i="2"/>
  <c r="K6" i="2"/>
  <c r="M6" i="2"/>
  <c r="O6" i="2"/>
</calcChain>
</file>

<file path=xl/sharedStrings.xml><?xml version="1.0" encoding="utf-8"?>
<sst xmlns="http://schemas.openxmlformats.org/spreadsheetml/2006/main" count="33" uniqueCount="28">
  <si>
    <t>…</t>
  </si>
  <si>
    <t>….</t>
  </si>
  <si>
    <t>LDCs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</si>
  <si>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 : … means data not available or not reported</t>
    </r>
  </si>
  <si>
    <t>(US$ Millions)</t>
  </si>
  <si>
    <t>Source: Country Official BOP Data, Regional Statistics Programme</t>
  </si>
  <si>
    <t>Country</t>
  </si>
  <si>
    <t>CARICOM MEMBER STATES</t>
  </si>
  <si>
    <t>THE BAHAMAS</t>
  </si>
  <si>
    <t>CSME COUNTRIES</t>
  </si>
  <si>
    <t>MDCs</t>
  </si>
  <si>
    <t>BARBADOS</t>
  </si>
  <si>
    <t>GUYANA</t>
  </si>
  <si>
    <t>JAMAICA</t>
  </si>
  <si>
    <t>SURINAME</t>
  </si>
  <si>
    <t xml:space="preserve">TRINIDAD AND TOBAGO </t>
  </si>
  <si>
    <t>BELIZE</t>
  </si>
  <si>
    <t>HAITI</t>
  </si>
  <si>
    <t xml:space="preserve">OECS </t>
  </si>
  <si>
    <t>ANTIGUA AND BARBUDA</t>
  </si>
  <si>
    <t>DOMINICA</t>
  </si>
  <si>
    <t>GRENADA</t>
  </si>
  <si>
    <t>MONTSERRAT</t>
  </si>
  <si>
    <t>ST. KITTS AND NEVIS</t>
  </si>
  <si>
    <t>SAINT LUCIA</t>
  </si>
  <si>
    <t>ST. VINCENT AND THE GRENADINES</t>
  </si>
  <si>
    <t>VALUE OF CARICOM'S IMPORTS OF SERVICES: 2012 - 2024</t>
  </si>
  <si>
    <t>Revised: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</si>
</sst>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Arial"/>
      <family val="2"/>
    </font>
    <font>
      <sz val="11"/>
      <color theme="3"/>
      <name val="Calibri"/>
      <family val="2"/>
      <scheme val="minor"/>
    </font>
    <font>
      <b/>
      <sz val="10"/>
      <color theme="3"/>
      <name val="Arial"/>
      <family val="2"/>
    </font>
    <font>
      <sz val="9"/>
      <color theme="3"/>
      <name val="Arial"/>
      <family val="2"/>
    </font>
    <font>
      <sz val="10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6E6FF"/>
        <bgColor indexed="64"/>
      </patternFill>
    </fill>
    <fill>
      <patternFill patternType="solid">
        <fgColor rgb="FFD7F9F8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7" fillId="0" borderId="0" xfId="0" applyFont="1"/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3" fillId="4" borderId="2" xfId="0" applyFont="1" applyFill="1" applyBorder="1" applyAlignment="1">
      <alignment vertical="center"/>
    </xf>
    <xf numFmtId="0" fontId="4" fillId="4" borderId="3" xfId="0" applyFont="1" applyFill="1" applyBorder="1"/>
    <xf numFmtId="0" fontId="4" fillId="4" borderId="4" xfId="0" applyFont="1" applyFill="1" applyBorder="1"/>
    <xf numFmtId="0" fontId="5" fillId="4" borderId="5" xfId="0" applyFont="1" applyFill="1" applyBorder="1"/>
    <xf numFmtId="0" fontId="4" fillId="4" borderId="6" xfId="0" applyFont="1" applyFill="1" applyBorder="1"/>
    <xf numFmtId="0" fontId="6" fillId="4" borderId="5" xfId="0" applyFont="1" applyFill="1" applyBorder="1"/>
    <xf numFmtId="0" fontId="10" fillId="4" borderId="5" xfId="0" applyFont="1" applyFill="1" applyBorder="1"/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4" fillId="4" borderId="0" xfId="0" applyFont="1" applyFill="1"/>
    <xf numFmtId="0" fontId="11" fillId="0" borderId="0" xfId="0" applyFont="1"/>
    <xf numFmtId="0" fontId="12" fillId="3" borderId="5" xfId="0" applyFont="1" applyFill="1" applyBorder="1" applyAlignment="1">
      <alignment horizontal="left"/>
    </xf>
    <xf numFmtId="43" fontId="13" fillId="2" borderId="0" xfId="0" applyNumberFormat="1" applyFont="1" applyFill="1"/>
    <xf numFmtId="43" fontId="13" fillId="2" borderId="6" xfId="0" applyNumberFormat="1" applyFont="1" applyFill="1" applyBorder="1"/>
    <xf numFmtId="0" fontId="14" fillId="3" borderId="5" xfId="0" applyFont="1" applyFill="1" applyBorder="1" applyAlignment="1">
      <alignment horizontal="left"/>
    </xf>
    <xf numFmtId="43" fontId="15" fillId="2" borderId="0" xfId="1" applyFont="1" applyFill="1" applyBorder="1"/>
    <xf numFmtId="43" fontId="15" fillId="2" borderId="6" xfId="1" applyFont="1" applyFill="1" applyBorder="1"/>
    <xf numFmtId="43" fontId="13" fillId="2" borderId="0" xfId="1" applyFont="1" applyFill="1" applyBorder="1"/>
    <xf numFmtId="43" fontId="13" fillId="2" borderId="6" xfId="1" applyFont="1" applyFill="1" applyBorder="1"/>
    <xf numFmtId="0" fontId="14" fillId="3" borderId="5" xfId="0" applyFont="1" applyFill="1" applyBorder="1" applyAlignment="1">
      <alignment horizontal="left" indent="1"/>
    </xf>
    <xf numFmtId="43" fontId="15" fillId="2" borderId="0" xfId="1" applyFont="1" applyFill="1" applyBorder="1" applyAlignment="1">
      <alignment horizontal="center"/>
    </xf>
    <xf numFmtId="43" fontId="15" fillId="2" borderId="6" xfId="1" applyFont="1" applyFill="1" applyBorder="1" applyAlignment="1">
      <alignment horizontal="center"/>
    </xf>
    <xf numFmtId="164" fontId="15" fillId="2" borderId="0" xfId="0" applyNumberFormat="1" applyFont="1" applyFill="1"/>
    <xf numFmtId="164" fontId="15" fillId="2" borderId="6" xfId="0" applyNumberFormat="1" applyFont="1" applyFill="1" applyBorder="1"/>
    <xf numFmtId="2" fontId="15" fillId="2" borderId="0" xfId="1" applyNumberFormat="1" applyFont="1" applyFill="1" applyBorder="1"/>
    <xf numFmtId="0" fontId="12" fillId="3" borderId="5" xfId="0" applyFont="1" applyFill="1" applyBorder="1" applyAlignment="1">
      <alignment horizontal="left" indent="2"/>
    </xf>
    <xf numFmtId="0" fontId="14" fillId="3" borderId="5" xfId="0" applyFont="1" applyFill="1" applyBorder="1" applyAlignment="1">
      <alignment horizontal="left" indent="3"/>
    </xf>
    <xf numFmtId="0" fontId="14" fillId="3" borderId="10" xfId="0" applyFont="1" applyFill="1" applyBorder="1" applyAlignment="1">
      <alignment horizontal="left" indent="3"/>
    </xf>
    <xf numFmtId="164" fontId="15" fillId="2" borderId="1" xfId="0" applyNumberFormat="1" applyFont="1" applyFill="1" applyBorder="1"/>
    <xf numFmtId="164" fontId="15" fillId="2" borderId="1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7F9F8"/>
      <color rgb="FFD6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A5E2-8938-423E-9B75-0E418FC11F8B}">
  <dimension ref="B1:O30"/>
  <sheetViews>
    <sheetView showGridLines="0" tabSelected="1" zoomScale="90" zoomScaleNormal="90" workbookViewId="0">
      <selection activeCell="I7" sqref="I7"/>
    </sheetView>
  </sheetViews>
  <sheetFormatPr defaultRowHeight="14.4" x14ac:dyDescent="0.3"/>
  <cols>
    <col min="1" max="1" width="4.77734375" customWidth="1"/>
    <col min="2" max="2" width="41.6640625" customWidth="1"/>
    <col min="3" max="15" width="12.77734375" customWidth="1"/>
  </cols>
  <sheetData>
    <row r="1" spans="2:15" ht="21" x14ac:dyDescent="0.3">
      <c r="B1" s="6" t="s">
        <v>26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2:15" x14ac:dyDescent="0.3">
      <c r="B2" s="9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0"/>
    </row>
    <row r="3" spans="2:15" x14ac:dyDescent="0.3">
      <c r="B3" s="11" t="s">
        <v>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0"/>
    </row>
    <row r="4" spans="2:15" ht="19.8" customHeight="1" x14ac:dyDescent="0.3">
      <c r="B4" s="12" t="s">
        <v>27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0"/>
    </row>
    <row r="5" spans="2:15" s="2" customFormat="1" thickBot="1" x14ac:dyDescent="0.35">
      <c r="B5" s="13" t="s">
        <v>6</v>
      </c>
      <c r="C5" s="14">
        <v>2012</v>
      </c>
      <c r="D5" s="14">
        <v>2013</v>
      </c>
      <c r="E5" s="14">
        <v>2014</v>
      </c>
      <c r="F5" s="14">
        <v>2015</v>
      </c>
      <c r="G5" s="14">
        <v>2016</v>
      </c>
      <c r="H5" s="14">
        <v>2017</v>
      </c>
      <c r="I5" s="14">
        <v>2018</v>
      </c>
      <c r="J5" s="14">
        <v>2019</v>
      </c>
      <c r="K5" s="14">
        <v>2020</v>
      </c>
      <c r="L5" s="14">
        <v>2021</v>
      </c>
      <c r="M5" s="14">
        <v>2022</v>
      </c>
      <c r="N5" s="14">
        <v>2023</v>
      </c>
      <c r="O5" s="15">
        <v>2024</v>
      </c>
    </row>
    <row r="6" spans="2:15" s="17" customFormat="1" ht="23.4" customHeight="1" thickTop="1" x14ac:dyDescent="0.25">
      <c r="B6" s="18" t="s">
        <v>7</v>
      </c>
      <c r="C6" s="19">
        <f t="shared" ref="C6:J6" si="0">C7+C9+C15</f>
        <v>10203.405816691311</v>
      </c>
      <c r="D6" s="19">
        <f t="shared" si="0"/>
        <v>10280.414609052652</v>
      </c>
      <c r="E6" s="19">
        <f t="shared" si="0"/>
        <v>11276.101339363346</v>
      </c>
      <c r="F6" s="19">
        <f t="shared" si="0"/>
        <v>11196.374591903495</v>
      </c>
      <c r="G6" s="19">
        <f t="shared" si="0"/>
        <v>10833.175133246219</v>
      </c>
      <c r="H6" s="19">
        <f t="shared" si="0"/>
        <v>11712.755840850888</v>
      </c>
      <c r="I6" s="19">
        <f>I7+I9+I15</f>
        <v>11249.192396950883</v>
      </c>
      <c r="J6" s="19">
        <f t="shared" si="0"/>
        <v>10967.404811491022</v>
      </c>
      <c r="K6" s="19">
        <f t="shared" ref="K6:O6" si="1">K7+K9+K15</f>
        <v>9183.5999890777766</v>
      </c>
      <c r="L6" s="19">
        <f t="shared" si="1"/>
        <v>12604.929760590294</v>
      </c>
      <c r="M6" s="19">
        <f t="shared" si="1"/>
        <v>15493.33980615252</v>
      </c>
      <c r="N6" s="19">
        <f t="shared" si="1"/>
        <v>16830.222988861267</v>
      </c>
      <c r="O6" s="20">
        <f t="shared" si="1"/>
        <v>20745.396014446931</v>
      </c>
    </row>
    <row r="7" spans="2:15" ht="20.399999999999999" customHeight="1" x14ac:dyDescent="0.3">
      <c r="B7" s="21" t="s">
        <v>8</v>
      </c>
      <c r="C7" s="22">
        <v>1537.6571896819282</v>
      </c>
      <c r="D7" s="22">
        <v>1628.2672757087093</v>
      </c>
      <c r="E7" s="22">
        <v>1727.8209701625051</v>
      </c>
      <c r="F7" s="22">
        <v>1614.9870744286598</v>
      </c>
      <c r="G7" s="22">
        <v>1833.1373076900002</v>
      </c>
      <c r="H7" s="22">
        <v>1812.2086262105001</v>
      </c>
      <c r="I7" s="22">
        <v>1799.2385600059999</v>
      </c>
      <c r="J7" s="22">
        <v>1831.57282917265</v>
      </c>
      <c r="K7" s="22">
        <v>1389.65</v>
      </c>
      <c r="L7" s="22">
        <v>1682.8999999999999</v>
      </c>
      <c r="M7" s="22">
        <v>1959.8</v>
      </c>
      <c r="N7" s="22">
        <v>2198.0286018203915</v>
      </c>
      <c r="O7" s="23">
        <v>2473.1037107716147</v>
      </c>
    </row>
    <row r="8" spans="2:15" s="17" customFormat="1" ht="23.4" customHeight="1" x14ac:dyDescent="0.25">
      <c r="B8" s="18" t="s">
        <v>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</row>
    <row r="9" spans="2:15" s="17" customFormat="1" ht="22.2" customHeight="1" x14ac:dyDescent="0.25">
      <c r="B9" s="18" t="s">
        <v>10</v>
      </c>
      <c r="C9" s="24">
        <v>6585.7320329054364</v>
      </c>
      <c r="D9" s="24">
        <v>6539.1353984433854</v>
      </c>
      <c r="E9" s="24">
        <v>6899.3157735876375</v>
      </c>
      <c r="F9" s="24">
        <v>6880.1603786272408</v>
      </c>
      <c r="G9" s="24">
        <v>6511.0668127199806</v>
      </c>
      <c r="H9" s="24">
        <v>7203.634781332039</v>
      </c>
      <c r="I9" s="24">
        <f>SUM(I10:I14)</f>
        <v>6732.4139739352959</v>
      </c>
      <c r="J9" s="24">
        <f t="shared" ref="I9:N9" si="2">SUM(J10:J14)</f>
        <v>6477.540369182414</v>
      </c>
      <c r="K9" s="24">
        <f t="shared" si="2"/>
        <v>6031.6675713442528</v>
      </c>
      <c r="L9" s="24">
        <f t="shared" si="2"/>
        <v>8759.6644515932385</v>
      </c>
      <c r="M9" s="24">
        <f>SUM(M10:M14)</f>
        <v>10827.345215750882</v>
      </c>
      <c r="N9" s="24">
        <f t="shared" si="2"/>
        <v>11617.770865799623</v>
      </c>
      <c r="O9" s="25">
        <f>SUM(O10:O14)</f>
        <v>15189.063293491654</v>
      </c>
    </row>
    <row r="10" spans="2:15" x14ac:dyDescent="0.3">
      <c r="B10" s="26" t="s">
        <v>11</v>
      </c>
      <c r="C10" s="22">
        <v>540.18419999526316</v>
      </c>
      <c r="D10" s="22">
        <v>745.25011962578571</v>
      </c>
      <c r="E10" s="22">
        <v>687.39940147895027</v>
      </c>
      <c r="F10" s="22">
        <v>712.55750909759433</v>
      </c>
      <c r="G10" s="22">
        <v>678.62466464870636</v>
      </c>
      <c r="H10" s="22">
        <v>686.95466201439865</v>
      </c>
      <c r="I10" s="27" t="s">
        <v>0</v>
      </c>
      <c r="J10" s="27" t="s">
        <v>0</v>
      </c>
      <c r="K10" s="27" t="s">
        <v>1</v>
      </c>
      <c r="L10" s="27" t="s">
        <v>1</v>
      </c>
      <c r="M10" s="27" t="s">
        <v>1</v>
      </c>
      <c r="N10" s="27" t="s">
        <v>1</v>
      </c>
      <c r="O10" s="28" t="s">
        <v>1</v>
      </c>
    </row>
    <row r="11" spans="2:15" x14ac:dyDescent="0.3">
      <c r="B11" s="26" t="s">
        <v>12</v>
      </c>
      <c r="C11" s="22">
        <v>526.33753888111676</v>
      </c>
      <c r="D11" s="22">
        <v>502.69545286670456</v>
      </c>
      <c r="E11" s="22">
        <v>426.21729584093299</v>
      </c>
      <c r="F11" s="22">
        <v>425.19701888469507</v>
      </c>
      <c r="G11" s="22">
        <v>463.07300291145134</v>
      </c>
      <c r="H11" s="22">
        <v>533.65664555348849</v>
      </c>
      <c r="I11" s="22">
        <v>1026.8408578752894</v>
      </c>
      <c r="J11" s="22">
        <v>1110.5026216182641</v>
      </c>
      <c r="K11" s="22">
        <v>1989.2018102653426</v>
      </c>
      <c r="L11" s="22">
        <v>2857.5181059041174</v>
      </c>
      <c r="M11" s="22">
        <v>3782.015723289272</v>
      </c>
      <c r="N11" s="22">
        <v>4919.38</v>
      </c>
      <c r="O11" s="23">
        <v>8100.19</v>
      </c>
    </row>
    <row r="12" spans="2:15" x14ac:dyDescent="0.3">
      <c r="B12" s="26" t="s">
        <v>13</v>
      </c>
      <c r="C12" s="22">
        <v>2318.9302258429011</v>
      </c>
      <c r="D12" s="22">
        <v>2058.5502713271326</v>
      </c>
      <c r="E12" s="22">
        <v>2244.6986133306509</v>
      </c>
      <c r="F12" s="22">
        <v>2160.7467114628216</v>
      </c>
      <c r="G12" s="22">
        <v>2167.3856376294639</v>
      </c>
      <c r="H12" s="22">
        <v>2321.6828694234346</v>
      </c>
      <c r="I12" s="22">
        <v>2512.2490997336881</v>
      </c>
      <c r="J12" s="22">
        <v>2624.0069214453906</v>
      </c>
      <c r="K12" s="22">
        <v>1714.1529226252214</v>
      </c>
      <c r="L12" s="22">
        <v>3142.7114806718964</v>
      </c>
      <c r="M12" s="22">
        <v>3216.9468635977237</v>
      </c>
      <c r="N12" s="22">
        <v>3464.229600276773</v>
      </c>
      <c r="O12" s="23">
        <v>3457.4218535404675</v>
      </c>
    </row>
    <row r="13" spans="2:15" x14ac:dyDescent="0.3">
      <c r="B13" s="26" t="s">
        <v>14</v>
      </c>
      <c r="C13" s="22">
        <v>599.89301556999999</v>
      </c>
      <c r="D13" s="22">
        <v>552.32698767192142</v>
      </c>
      <c r="E13" s="22">
        <v>760.86969353041331</v>
      </c>
      <c r="F13" s="22">
        <v>666.77608789779231</v>
      </c>
      <c r="G13" s="22">
        <v>469.11474173411045</v>
      </c>
      <c r="H13" s="22">
        <v>569.31438525436238</v>
      </c>
      <c r="I13" s="22">
        <v>666.94365997959153</v>
      </c>
      <c r="J13" s="22">
        <v>815.08555649911</v>
      </c>
      <c r="K13" s="22">
        <v>562.59018246013261</v>
      </c>
      <c r="L13" s="22">
        <v>537.92303454960552</v>
      </c>
      <c r="M13" s="22">
        <v>640.1762339348445</v>
      </c>
      <c r="N13" s="29">
        <v>631.29137069089938</v>
      </c>
      <c r="O13" s="30">
        <v>920.53219942069757</v>
      </c>
    </row>
    <row r="14" spans="2:15" x14ac:dyDescent="0.3">
      <c r="B14" s="26" t="s">
        <v>15</v>
      </c>
      <c r="C14" s="22">
        <v>2600.3870526161559</v>
      </c>
      <c r="D14" s="22">
        <v>2680.3125669518413</v>
      </c>
      <c r="E14" s="22">
        <v>2780.13076940669</v>
      </c>
      <c r="F14" s="22">
        <v>2914.8830512843374</v>
      </c>
      <c r="G14" s="22">
        <v>2732.8687657962482</v>
      </c>
      <c r="H14" s="22">
        <v>3092.0262190863555</v>
      </c>
      <c r="I14" s="22">
        <v>2526.3803563467259</v>
      </c>
      <c r="J14" s="22">
        <v>1927.945269619649</v>
      </c>
      <c r="K14" s="22">
        <v>1765.7226559935564</v>
      </c>
      <c r="L14" s="22">
        <v>2221.5118304676189</v>
      </c>
      <c r="M14" s="22">
        <v>3188.2063949290427</v>
      </c>
      <c r="N14" s="29">
        <v>2602.8698948319502</v>
      </c>
      <c r="O14" s="30">
        <v>2710.9192405304902</v>
      </c>
    </row>
    <row r="15" spans="2:15" s="17" customFormat="1" ht="26.4" customHeight="1" x14ac:dyDescent="0.25">
      <c r="B15" s="18" t="s">
        <v>2</v>
      </c>
      <c r="C15" s="24">
        <v>2080.0165941039472</v>
      </c>
      <c r="D15" s="24">
        <v>2113.0119349005581</v>
      </c>
      <c r="E15" s="24">
        <v>2648.9645956132026</v>
      </c>
      <c r="F15" s="24">
        <v>2701.2271388475947</v>
      </c>
      <c r="G15" s="24">
        <v>2488.9710128362394</v>
      </c>
      <c r="H15" s="24">
        <v>2696.9124333083491</v>
      </c>
      <c r="I15" s="24">
        <f t="shared" ref="I15:O15" si="3">I16+I17+I18</f>
        <v>2717.5398630095865</v>
      </c>
      <c r="J15" s="24">
        <f t="shared" si="3"/>
        <v>2658.2916131359575</v>
      </c>
      <c r="K15" s="24">
        <f t="shared" si="3"/>
        <v>1762.2824177335242</v>
      </c>
      <c r="L15" s="24">
        <f t="shared" si="3"/>
        <v>2162.3653089970553</v>
      </c>
      <c r="M15" s="24">
        <f>M16+M17+M18</f>
        <v>2706.1945904016393</v>
      </c>
      <c r="N15" s="24">
        <f t="shared" si="3"/>
        <v>3014.4235212412541</v>
      </c>
      <c r="O15" s="24">
        <f t="shared" si="3"/>
        <v>3083.2290101836611</v>
      </c>
    </row>
    <row r="16" spans="2:15" x14ac:dyDescent="0.3">
      <c r="B16" s="26" t="s">
        <v>16</v>
      </c>
      <c r="C16" s="22">
        <v>185.19213856143051</v>
      </c>
      <c r="D16" s="22">
        <v>195.12675282548668</v>
      </c>
      <c r="E16" s="22">
        <v>201.69320246392488</v>
      </c>
      <c r="F16" s="22">
        <v>221.35765990836799</v>
      </c>
      <c r="G16" s="22">
        <v>222.18406180745455</v>
      </c>
      <c r="H16" s="22">
        <v>240.96836841068364</v>
      </c>
      <c r="I16" s="22">
        <v>217.3453641234203</v>
      </c>
      <c r="J16" s="22">
        <v>234.69129792260367</v>
      </c>
      <c r="K16" s="22">
        <v>170.38673196054586</v>
      </c>
      <c r="L16" s="22">
        <v>293.36352798355625</v>
      </c>
      <c r="M16" s="22">
        <v>349.93527086016934</v>
      </c>
      <c r="N16" s="29">
        <v>307.79228725113398</v>
      </c>
      <c r="O16" s="30">
        <v>362.46229767701533</v>
      </c>
    </row>
    <row r="17" spans="2:15" x14ac:dyDescent="0.3">
      <c r="B17" s="26" t="s">
        <v>17</v>
      </c>
      <c r="C17" s="22">
        <v>1116.0192</v>
      </c>
      <c r="D17" s="22">
        <v>1101.92420950978</v>
      </c>
      <c r="E17" s="22">
        <v>1087.15396134711</v>
      </c>
      <c r="F17" s="31">
        <v>1041.57824655433</v>
      </c>
      <c r="G17" s="22">
        <v>712.43826868676194</v>
      </c>
      <c r="H17" s="22">
        <v>864.08663256281704</v>
      </c>
      <c r="I17" s="22">
        <v>822.32177070913599</v>
      </c>
      <c r="J17" s="22">
        <v>620.02896189725698</v>
      </c>
      <c r="K17" s="22">
        <v>491.55198139578903</v>
      </c>
      <c r="L17" s="22">
        <v>632.059096397433</v>
      </c>
      <c r="M17" s="22">
        <v>688.90541743714095</v>
      </c>
      <c r="N17" s="22">
        <v>588.29790065678696</v>
      </c>
      <c r="O17" s="23">
        <v>517.50374954368306</v>
      </c>
    </row>
    <row r="18" spans="2:15" s="17" customFormat="1" ht="29.4" customHeight="1" x14ac:dyDescent="0.25">
      <c r="B18" s="32" t="s">
        <v>18</v>
      </c>
      <c r="C18" s="24">
        <v>778.80525554251676</v>
      </c>
      <c r="D18" s="24">
        <v>815.96097256529151</v>
      </c>
      <c r="E18" s="24">
        <v>1360.1174318021679</v>
      </c>
      <c r="F18" s="24">
        <v>1438.2912323848968</v>
      </c>
      <c r="G18" s="24">
        <v>1554.348682342023</v>
      </c>
      <c r="H18" s="24">
        <v>1591.8574323348482</v>
      </c>
      <c r="I18" s="24">
        <f t="shared" ref="I18:O18" si="4">SUM(I19:I25)</f>
        <v>1677.8727281770302</v>
      </c>
      <c r="J18" s="24">
        <f t="shared" si="4"/>
        <v>1803.571353316097</v>
      </c>
      <c r="K18" s="24">
        <f t="shared" si="4"/>
        <v>1100.3437043771894</v>
      </c>
      <c r="L18" s="24">
        <f t="shared" si="4"/>
        <v>1236.9426846160661</v>
      </c>
      <c r="M18" s="24">
        <f t="shared" si="4"/>
        <v>1667.3539021043291</v>
      </c>
      <c r="N18" s="24">
        <f t="shared" si="4"/>
        <v>2118.333333333333</v>
      </c>
      <c r="O18" s="25">
        <f t="shared" si="4"/>
        <v>2203.2629629629628</v>
      </c>
    </row>
    <row r="19" spans="2:15" x14ac:dyDescent="0.3">
      <c r="B19" s="33" t="s">
        <v>19</v>
      </c>
      <c r="C19" s="29">
        <v>209.63547592592593</v>
      </c>
      <c r="D19" s="29">
        <v>216.48381555555551</v>
      </c>
      <c r="E19" s="29">
        <v>391.87037037037032</v>
      </c>
      <c r="F19" s="29">
        <v>427.28518518518518</v>
      </c>
      <c r="G19" s="29">
        <v>480.42222222222222</v>
      </c>
      <c r="H19" s="29">
        <v>476.89629629629621</v>
      </c>
      <c r="I19" s="29">
        <v>510.17777777777775</v>
      </c>
      <c r="J19" s="29">
        <v>553.66296296296298</v>
      </c>
      <c r="K19" s="29">
        <v>299.41851851851851</v>
      </c>
      <c r="L19" s="29">
        <v>341.737037037037</v>
      </c>
      <c r="M19" s="29">
        <v>461.74814814814806</v>
      </c>
      <c r="N19" s="29">
        <v>529.55925925925908</v>
      </c>
      <c r="O19" s="30">
        <v>556.62222222222204</v>
      </c>
    </row>
    <row r="20" spans="2:15" x14ac:dyDescent="0.3">
      <c r="B20" s="33" t="s">
        <v>20</v>
      </c>
      <c r="C20" s="29">
        <v>66.561400000000006</v>
      </c>
      <c r="D20" s="29">
        <v>65.027187579414658</v>
      </c>
      <c r="E20" s="29">
        <v>135.82962962962964</v>
      </c>
      <c r="F20" s="29">
        <v>131.13703703703706</v>
      </c>
      <c r="G20" s="29">
        <v>141.43703703703704</v>
      </c>
      <c r="H20" s="29">
        <v>145.66666666666666</v>
      </c>
      <c r="I20" s="29">
        <v>135.66296296296295</v>
      </c>
      <c r="J20" s="29">
        <v>145.08888888888887</v>
      </c>
      <c r="K20" s="29">
        <v>115.68148148148147</v>
      </c>
      <c r="L20" s="29">
        <v>105.23703703703703</v>
      </c>
      <c r="M20" s="29">
        <v>114.64074074074074</v>
      </c>
      <c r="N20" s="29">
        <v>151.69999999999999</v>
      </c>
      <c r="O20" s="30">
        <v>156.78518518518516</v>
      </c>
    </row>
    <row r="21" spans="2:15" x14ac:dyDescent="0.3">
      <c r="B21" s="33" t="s">
        <v>21</v>
      </c>
      <c r="C21" s="29">
        <v>95.410016535925905</v>
      </c>
      <c r="D21" s="29">
        <v>100.10983851023221</v>
      </c>
      <c r="E21" s="29">
        <v>164.81111111111107</v>
      </c>
      <c r="F21" s="29">
        <v>181.75555555555553</v>
      </c>
      <c r="G21" s="29">
        <v>198.97037037037035</v>
      </c>
      <c r="H21" s="29">
        <v>213.44814814814816</v>
      </c>
      <c r="I21" s="29">
        <v>235.84814814814808</v>
      </c>
      <c r="J21" s="29">
        <v>259.237037037037</v>
      </c>
      <c r="K21" s="29">
        <v>198.88518518518515</v>
      </c>
      <c r="L21" s="29">
        <v>229.52962962962962</v>
      </c>
      <c r="M21" s="29">
        <v>284.72222222222223</v>
      </c>
      <c r="N21" s="29">
        <v>390.07407407407396</v>
      </c>
      <c r="O21" s="30">
        <v>428.76666666666665</v>
      </c>
    </row>
    <row r="22" spans="2:15" x14ac:dyDescent="0.3">
      <c r="B22" s="33" t="s">
        <v>22</v>
      </c>
      <c r="C22" s="29">
        <v>18.184054444444445</v>
      </c>
      <c r="D22" s="29">
        <v>28.847408888888886</v>
      </c>
      <c r="E22" s="29">
        <v>19.687703933962965</v>
      </c>
      <c r="F22" s="29">
        <v>19.336978166959259</v>
      </c>
      <c r="G22" s="29">
        <v>19.288250135653037</v>
      </c>
      <c r="H22" s="29">
        <v>26.110499619490366</v>
      </c>
      <c r="I22" s="29">
        <v>21.553340823597015</v>
      </c>
      <c r="J22" s="29">
        <v>19.6864055704451</v>
      </c>
      <c r="K22" s="29">
        <v>16.091775184959932</v>
      </c>
      <c r="L22" s="29">
        <v>20.686174866930713</v>
      </c>
      <c r="M22" s="29">
        <v>21.437704363222778</v>
      </c>
      <c r="N22" s="29">
        <v>26.885185185185186</v>
      </c>
      <c r="O22" s="30">
        <v>28.3037037037037</v>
      </c>
    </row>
    <row r="23" spans="2:15" x14ac:dyDescent="0.3">
      <c r="B23" s="33" t="s">
        <v>23</v>
      </c>
      <c r="C23" s="29">
        <v>185.22730456214643</v>
      </c>
      <c r="D23" s="29">
        <v>190.20445906823727</v>
      </c>
      <c r="E23" s="29">
        <v>305.88390297595402</v>
      </c>
      <c r="F23" s="29">
        <v>340.84986747392395</v>
      </c>
      <c r="G23" s="29">
        <v>349.58244818599155</v>
      </c>
      <c r="H23" s="29">
        <v>381.44709310002997</v>
      </c>
      <c r="I23" s="29">
        <v>406.55279774100222</v>
      </c>
      <c r="J23" s="29">
        <v>443.87688095411619</v>
      </c>
      <c r="K23" s="29">
        <v>223.00372072237417</v>
      </c>
      <c r="L23" s="29">
        <v>285.95795362014093</v>
      </c>
      <c r="M23" s="29">
        <v>457.78072154087988</v>
      </c>
      <c r="N23" s="29">
        <v>539.61111111111109</v>
      </c>
      <c r="O23" s="30">
        <v>597.60740740740744</v>
      </c>
    </row>
    <row r="24" spans="2:15" x14ac:dyDescent="0.3">
      <c r="B24" s="33" t="s">
        <v>24</v>
      </c>
      <c r="C24" s="29">
        <v>116.42784259259257</v>
      </c>
      <c r="D24" s="29">
        <v>127.65322222222223</v>
      </c>
      <c r="E24" s="29">
        <v>212.6729390070231</v>
      </c>
      <c r="F24" s="29">
        <v>216.08335143014435</v>
      </c>
      <c r="G24" s="29">
        <v>221.20107666670395</v>
      </c>
      <c r="H24" s="29">
        <v>209.87867153742638</v>
      </c>
      <c r="I24" s="29">
        <v>227.38647737531792</v>
      </c>
      <c r="J24" s="29">
        <v>251.2134089682724</v>
      </c>
      <c r="K24" s="29">
        <v>155.24584479080011</v>
      </c>
      <c r="L24" s="29">
        <v>156.84254560452996</v>
      </c>
      <c r="M24" s="29">
        <v>210.48365147879053</v>
      </c>
      <c r="N24" s="29">
        <v>293.97777777777782</v>
      </c>
      <c r="O24" s="30">
        <v>238.86296296296294</v>
      </c>
    </row>
    <row r="25" spans="2:15" x14ac:dyDescent="0.3">
      <c r="B25" s="34" t="s">
        <v>25</v>
      </c>
      <c r="C25" s="35">
        <v>87.359161481481465</v>
      </c>
      <c r="D25" s="35">
        <v>87.635040740740749</v>
      </c>
      <c r="E25" s="35">
        <v>129.36177477411692</v>
      </c>
      <c r="F25" s="35">
        <v>121.84325753609173</v>
      </c>
      <c r="G25" s="35">
        <v>143.4472777240448</v>
      </c>
      <c r="H25" s="35">
        <v>138.41005696679053</v>
      </c>
      <c r="I25" s="35">
        <v>140.69122334822407</v>
      </c>
      <c r="J25" s="35">
        <v>130.8057689343743</v>
      </c>
      <c r="K25" s="35">
        <v>92.017178493869991</v>
      </c>
      <c r="L25" s="35">
        <v>96.95230682076091</v>
      </c>
      <c r="M25" s="35">
        <v>116.54071361032503</v>
      </c>
      <c r="N25" s="35">
        <v>186.52592592592592</v>
      </c>
      <c r="O25" s="36">
        <v>196.31481481481481</v>
      </c>
    </row>
    <row r="26" spans="2:15" ht="27.6" customHeight="1" x14ac:dyDescent="0.3">
      <c r="B26" s="1" t="s"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"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">
      <c r="B28" s="4"/>
    </row>
    <row r="29" spans="2:15" x14ac:dyDescent="0.3">
      <c r="B29" s="5"/>
    </row>
    <row r="30" spans="2:15" x14ac:dyDescent="0.3">
      <c r="B3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Services-Imports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Sears</dc:creator>
  <cp:lastModifiedBy>Reanata Ramsey</cp:lastModifiedBy>
  <dcterms:created xsi:type="dcterms:W3CDTF">2025-07-24T19:36:29Z</dcterms:created>
  <dcterms:modified xsi:type="dcterms:W3CDTF">2026-01-22T16:01:55Z</dcterms:modified>
</cp:coreProperties>
</file>