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103" documentId="8_{6F703F28-1FC6-4323-8319-3FC462EF0469}" xr6:coauthVersionLast="47" xr6:coauthVersionMax="47" xr10:uidLastSave="{E9329784-CF66-4361-BBF6-A0FC2BD7BEF9}"/>
  <bookViews>
    <workbookView xWindow="5484" yWindow="1392" windowWidth="17280" windowHeight="8880" firstSheet="1" activeTab="1" xr2:uid="{B0145D9E-83E0-4168-87CC-7D731A59BD59}"/>
  </bookViews>
  <sheets>
    <sheet name="Weights" sheetId="4" r:id="rId1"/>
    <sheet name="Monthly CPI data" sheetId="2" r:id="rId2"/>
  </sheets>
  <definedNames>
    <definedName name="_xlnm._FilterDatabase" localSheetId="1" hidden="1">'Monthly CPI data'!$B$7:$K$67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8" i="2" l="1"/>
  <c r="Q188" i="2" s="1"/>
  <c r="P189" i="2"/>
  <c r="R189" i="2" s="1"/>
  <c r="P190" i="2"/>
  <c r="Q190" i="2" s="1"/>
  <c r="P187" i="2"/>
  <c r="P186" i="2"/>
  <c r="P185" i="2"/>
  <c r="P184" i="2"/>
  <c r="P183" i="2"/>
  <c r="P182" i="2"/>
  <c r="P181" i="2"/>
  <c r="P180" i="2"/>
  <c r="P179" i="2"/>
  <c r="P178" i="2"/>
  <c r="P177" i="2"/>
  <c r="P176" i="2"/>
  <c r="P175" i="2"/>
  <c r="P174" i="2"/>
  <c r="P173" i="2"/>
  <c r="P172" i="2"/>
  <c r="P171" i="2"/>
  <c r="P170" i="2"/>
  <c r="P169" i="2"/>
  <c r="P168" i="2"/>
  <c r="P167" i="2"/>
  <c r="P166" i="2"/>
  <c r="P165" i="2"/>
  <c r="P164" i="2"/>
  <c r="P163" i="2"/>
  <c r="P162" i="2"/>
  <c r="P161" i="2"/>
  <c r="P160" i="2"/>
  <c r="P159" i="2"/>
  <c r="P158" i="2"/>
  <c r="P157" i="2"/>
  <c r="P156" i="2"/>
  <c r="P155" i="2"/>
  <c r="P154" i="2"/>
  <c r="P153" i="2"/>
  <c r="P152" i="2"/>
  <c r="P151" i="2"/>
  <c r="P150" i="2"/>
  <c r="P149" i="2"/>
  <c r="P148" i="2"/>
  <c r="P147" i="2"/>
  <c r="P146" i="2"/>
  <c r="P145" i="2"/>
  <c r="P144" i="2"/>
  <c r="P143" i="2"/>
  <c r="P142" i="2"/>
  <c r="P141" i="2"/>
  <c r="P140" i="2"/>
  <c r="P139" i="2"/>
  <c r="P138" i="2"/>
  <c r="P137" i="2"/>
  <c r="P136" i="2"/>
  <c r="P135" i="2"/>
  <c r="P134" i="2"/>
  <c r="P133" i="2"/>
  <c r="P132" i="2"/>
  <c r="P131" i="2"/>
  <c r="P130" i="2"/>
  <c r="P129" i="2"/>
  <c r="P128" i="2"/>
  <c r="P127" i="2"/>
  <c r="P126" i="2"/>
  <c r="P125" i="2"/>
  <c r="P124" i="2"/>
  <c r="P123" i="2"/>
  <c r="P122" i="2"/>
  <c r="P121" i="2"/>
  <c r="P120" i="2"/>
  <c r="P119" i="2"/>
  <c r="P118" i="2"/>
  <c r="P117" i="2"/>
  <c r="P116" i="2"/>
  <c r="P115" i="2"/>
  <c r="P114" i="2"/>
  <c r="P113" i="2"/>
  <c r="P112" i="2"/>
  <c r="P111" i="2"/>
  <c r="P110" i="2"/>
  <c r="P109" i="2"/>
  <c r="P108" i="2"/>
  <c r="P107" i="2"/>
  <c r="P106" i="2"/>
  <c r="P105" i="2"/>
  <c r="P8"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9" i="2"/>
  <c r="C18" i="4"/>
  <c r="R190" i="2" l="1"/>
  <c r="Q189" i="2"/>
  <c r="R188" i="2"/>
  <c r="Q104" i="2"/>
  <c r="Q11" i="2"/>
  <c r="Q186" i="2"/>
  <c r="R164" i="2"/>
  <c r="Q154" i="2"/>
  <c r="Q178" i="2"/>
  <c r="R131" i="2"/>
  <c r="R155" i="2"/>
  <c r="R179" i="2"/>
  <c r="R132" i="2"/>
  <c r="Q156" i="2"/>
  <c r="R157" i="2"/>
  <c r="Q122" i="2"/>
  <c r="Q146" i="2"/>
  <c r="R123" i="2"/>
  <c r="R147" i="2"/>
  <c r="R171" i="2"/>
  <c r="R124" i="2"/>
  <c r="R165" i="2"/>
  <c r="R139" i="2"/>
  <c r="R163" i="2"/>
  <c r="R175" i="2"/>
  <c r="R187" i="2"/>
  <c r="Q115" i="2"/>
  <c r="Q170" i="2"/>
  <c r="R173" i="2"/>
  <c r="R125" i="2"/>
  <c r="Q138" i="2"/>
  <c r="Q180" i="2"/>
  <c r="R32" i="2"/>
  <c r="R105" i="2"/>
  <c r="R149" i="2"/>
  <c r="R181" i="2"/>
  <c r="R114" i="2"/>
  <c r="Q130" i="2"/>
  <c r="R140" i="2"/>
  <c r="R151" i="2"/>
  <c r="Q162" i="2"/>
  <c r="R172" i="2"/>
  <c r="R108" i="2"/>
  <c r="R141" i="2"/>
  <c r="R109" i="2"/>
  <c r="R142" i="2"/>
  <c r="Q114" i="2"/>
  <c r="R158" i="2"/>
  <c r="R127" i="2"/>
  <c r="R148" i="2"/>
  <c r="R134" i="2"/>
  <c r="Q107" i="2"/>
  <c r="Q126" i="2"/>
  <c r="Q166" i="2"/>
  <c r="Q135" i="2"/>
  <c r="Q167" i="2"/>
  <c r="R167" i="2"/>
  <c r="Q111" i="2"/>
  <c r="Q136" i="2"/>
  <c r="Q168" i="2"/>
  <c r="Q176" i="2"/>
  <c r="R184" i="2"/>
  <c r="R111" i="2"/>
  <c r="Q121" i="2"/>
  <c r="R129" i="2"/>
  <c r="Q137" i="2"/>
  <c r="Q145" i="2"/>
  <c r="Q153" i="2"/>
  <c r="Q161" i="2"/>
  <c r="R169" i="2"/>
  <c r="Q177" i="2"/>
  <c r="Q185" i="2"/>
  <c r="R115" i="2"/>
  <c r="Q106" i="2"/>
  <c r="R117" i="2"/>
  <c r="Q118" i="2"/>
  <c r="Q150" i="2"/>
  <c r="Q182" i="2"/>
  <c r="R118" i="2"/>
  <c r="R182" i="2"/>
  <c r="Q110" i="2"/>
  <c r="Q143" i="2"/>
  <c r="Q151" i="2"/>
  <c r="Q183" i="2"/>
  <c r="R183" i="2"/>
  <c r="R120" i="2"/>
  <c r="Q144" i="2"/>
  <c r="R107" i="2"/>
  <c r="R112" i="2"/>
  <c r="R116" i="2"/>
  <c r="Q142" i="2"/>
  <c r="Q174" i="2"/>
  <c r="R126" i="2"/>
  <c r="R150" i="2"/>
  <c r="R174" i="2"/>
  <c r="Q119" i="2"/>
  <c r="Q159" i="2"/>
  <c r="R119" i="2"/>
  <c r="R143" i="2"/>
  <c r="Q152" i="2"/>
  <c r="R106" i="2"/>
  <c r="Q113" i="2"/>
  <c r="R122" i="2"/>
  <c r="R130" i="2"/>
  <c r="R138" i="2"/>
  <c r="R146" i="2"/>
  <c r="R154" i="2"/>
  <c r="R162" i="2"/>
  <c r="R170" i="2"/>
  <c r="R178" i="2"/>
  <c r="R186" i="2"/>
  <c r="Q133" i="2"/>
  <c r="Q134" i="2"/>
  <c r="Q158" i="2"/>
  <c r="R166" i="2"/>
  <c r="Q127" i="2"/>
  <c r="Q175" i="2"/>
  <c r="R110" i="2"/>
  <c r="R135" i="2"/>
  <c r="R159" i="2"/>
  <c r="Q128" i="2"/>
  <c r="R160" i="2"/>
  <c r="Q123" i="2"/>
  <c r="Q131" i="2"/>
  <c r="Q139" i="2"/>
  <c r="Q147" i="2"/>
  <c r="Q155" i="2"/>
  <c r="Q163" i="2"/>
  <c r="Q171" i="2"/>
  <c r="Q179" i="2"/>
  <c r="Q187" i="2"/>
  <c r="Q112" i="2"/>
  <c r="Q140" i="2"/>
  <c r="Q172" i="2"/>
  <c r="R128" i="2"/>
  <c r="R144" i="2"/>
  <c r="R156" i="2"/>
  <c r="R168" i="2"/>
  <c r="R180" i="2"/>
  <c r="Q109" i="2"/>
  <c r="Q129" i="2"/>
  <c r="Q149" i="2"/>
  <c r="Q165" i="2"/>
  <c r="Q181" i="2"/>
  <c r="R113" i="2"/>
  <c r="R121" i="2"/>
  <c r="R137" i="2"/>
  <c r="R153" i="2"/>
  <c r="Q120" i="2"/>
  <c r="Q160" i="2"/>
  <c r="Q184" i="2"/>
  <c r="R136" i="2"/>
  <c r="R152" i="2"/>
  <c r="R176" i="2"/>
  <c r="Q117" i="2"/>
  <c r="Q125" i="2"/>
  <c r="Q141" i="2"/>
  <c r="Q157" i="2"/>
  <c r="Q169" i="2"/>
  <c r="Q173" i="2"/>
  <c r="R133" i="2"/>
  <c r="R145" i="2"/>
  <c r="R161" i="2"/>
  <c r="R177" i="2"/>
  <c r="R185" i="2"/>
  <c r="Q28" i="2"/>
  <c r="Q108" i="2"/>
  <c r="Q116" i="2"/>
  <c r="Q132" i="2"/>
  <c r="Q148" i="2"/>
  <c r="Q164" i="2"/>
  <c r="Q124" i="2"/>
  <c r="Q105" i="2"/>
  <c r="R28" i="2"/>
  <c r="R83" i="2"/>
  <c r="Q60" i="2"/>
  <c r="Q65" i="2"/>
  <c r="R66" i="2"/>
  <c r="Q24" i="2"/>
  <c r="R97" i="2"/>
  <c r="R69" i="2"/>
  <c r="R99" i="2"/>
  <c r="R67" i="2"/>
  <c r="Q32" i="2"/>
  <c r="R61" i="2"/>
  <c r="R74" i="2"/>
  <c r="R98" i="2"/>
  <c r="Q52" i="2"/>
  <c r="R75" i="2"/>
  <c r="R53" i="2"/>
  <c r="R76" i="2"/>
  <c r="R88" i="2"/>
  <c r="R100" i="2"/>
  <c r="R42" i="2"/>
  <c r="R48" i="2"/>
  <c r="R72" i="2"/>
  <c r="R73" i="2"/>
  <c r="R40" i="2"/>
  <c r="R64" i="2"/>
  <c r="R31" i="2"/>
  <c r="R43" i="2"/>
  <c r="R90" i="2"/>
  <c r="R96" i="2"/>
  <c r="R51" i="2"/>
  <c r="R44" i="2"/>
  <c r="R56" i="2"/>
  <c r="R91" i="2"/>
  <c r="R45" i="2"/>
  <c r="Q68" i="2"/>
  <c r="R80" i="2"/>
  <c r="R92" i="2"/>
  <c r="R104" i="2"/>
  <c r="R36" i="2"/>
  <c r="Q84" i="2"/>
  <c r="R50" i="2"/>
  <c r="R34" i="2"/>
  <c r="R58" i="2"/>
  <c r="R35" i="2"/>
  <c r="R59" i="2"/>
  <c r="R82" i="2"/>
  <c r="R60" i="2"/>
  <c r="Q92" i="2"/>
  <c r="R68" i="2"/>
  <c r="R84" i="2"/>
  <c r="R29" i="2"/>
  <c r="R62" i="2"/>
  <c r="Q19" i="2"/>
  <c r="R30" i="2"/>
  <c r="R39" i="2"/>
  <c r="R47" i="2"/>
  <c r="R55" i="2"/>
  <c r="R63" i="2"/>
  <c r="R70" i="2"/>
  <c r="R78" i="2"/>
  <c r="R86" i="2"/>
  <c r="R94" i="2"/>
  <c r="R102" i="2"/>
  <c r="R24" i="2"/>
  <c r="R25" i="2"/>
  <c r="Q15" i="2"/>
  <c r="Q36" i="2"/>
  <c r="Q44" i="2"/>
  <c r="R52" i="2"/>
  <c r="Q76" i="2"/>
  <c r="Q100" i="2"/>
  <c r="Q17" i="2"/>
  <c r="Q18" i="2"/>
  <c r="Q38" i="2"/>
  <c r="R54" i="2"/>
  <c r="R71" i="2"/>
  <c r="R79" i="2"/>
  <c r="R95" i="2"/>
  <c r="Q40" i="2"/>
  <c r="Q48" i="2"/>
  <c r="Q56" i="2"/>
  <c r="Q64" i="2"/>
  <c r="R22" i="2"/>
  <c r="Q72" i="2"/>
  <c r="Q80" i="2"/>
  <c r="Q88" i="2"/>
  <c r="Q96" i="2"/>
  <c r="Q13" i="2"/>
  <c r="Q14" i="2"/>
  <c r="R26" i="2"/>
  <c r="R46" i="2"/>
  <c r="R87" i="2"/>
  <c r="R23" i="2"/>
  <c r="R33" i="2"/>
  <c r="R41" i="2"/>
  <c r="R49" i="2"/>
  <c r="Q45" i="2"/>
  <c r="Q73" i="2"/>
  <c r="R81" i="2"/>
  <c r="Q81" i="2"/>
  <c r="Q89" i="2"/>
  <c r="R89" i="2"/>
  <c r="Q53" i="2"/>
  <c r="Q97" i="2"/>
  <c r="Q33" i="2"/>
  <c r="Q25" i="2"/>
  <c r="Q61" i="2"/>
  <c r="Q41" i="2"/>
  <c r="Q69" i="2"/>
  <c r="Q49" i="2"/>
  <c r="Q77" i="2"/>
  <c r="R77" i="2"/>
  <c r="R85" i="2"/>
  <c r="Q85" i="2"/>
  <c r="R93" i="2"/>
  <c r="Q93" i="2"/>
  <c r="R57" i="2"/>
  <c r="R101" i="2"/>
  <c r="Q101" i="2"/>
  <c r="Q29" i="2"/>
  <c r="R37" i="2"/>
  <c r="Q57" i="2"/>
  <c r="Q21" i="2"/>
  <c r="Q37" i="2"/>
  <c r="R65" i="2"/>
  <c r="Q102" i="2"/>
  <c r="Q12" i="2"/>
  <c r="Q23" i="2"/>
  <c r="Q27" i="2"/>
  <c r="Q31" i="2"/>
  <c r="Q35" i="2"/>
  <c r="Q39" i="2"/>
  <c r="Q43" i="2"/>
  <c r="Q47" i="2"/>
  <c r="Q51" i="2"/>
  <c r="Q55" i="2"/>
  <c r="Q59" i="2"/>
  <c r="Q63" i="2"/>
  <c r="Q67" i="2"/>
  <c r="Q71" i="2"/>
  <c r="Q75" i="2"/>
  <c r="Q79" i="2"/>
  <c r="Q83" i="2"/>
  <c r="Q87" i="2"/>
  <c r="Q91" i="2"/>
  <c r="Q95" i="2"/>
  <c r="Q99" i="2"/>
  <c r="Q103" i="2"/>
  <c r="Q16" i="2"/>
  <c r="Q22" i="2"/>
  <c r="Q26" i="2"/>
  <c r="Q30" i="2"/>
  <c r="Q34" i="2"/>
  <c r="Q42" i="2"/>
  <c r="Q46" i="2"/>
  <c r="Q50" i="2"/>
  <c r="Q54" i="2"/>
  <c r="Q58" i="2"/>
  <c r="Q62" i="2"/>
  <c r="Q66" i="2"/>
  <c r="Q70" i="2"/>
  <c r="Q74" i="2"/>
  <c r="Q78" i="2"/>
  <c r="Q82" i="2"/>
  <c r="Q86" i="2"/>
  <c r="Q90" i="2"/>
  <c r="Q94" i="2"/>
  <c r="Q98" i="2"/>
  <c r="R38" i="2"/>
  <c r="R27" i="2"/>
  <c r="R103" i="2"/>
  <c r="Q20" i="2"/>
  <c r="R21" i="2" l="1"/>
  <c r="Q10" i="2"/>
</calcChain>
</file>

<file path=xl/sharedStrings.xml><?xml version="1.0" encoding="utf-8"?>
<sst xmlns="http://schemas.openxmlformats.org/spreadsheetml/2006/main" count="237" uniqueCount="223">
  <si>
    <t xml:space="preserve">Consumer Price Index (CPI) Weights by Expenditure Category </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</si>
  <si>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</si>
  <si>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</si>
  <si>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</si>
  <si>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</si>
  <si>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</si>
  <si>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Food and Non-Alcoholic Beverages</t>
  </si>
  <si>
    <t>02</t>
  </si>
  <si>
    <t>Alcoholic Beverages, Tobacco and Narcotics</t>
  </si>
  <si>
    <t>03</t>
  </si>
  <si>
    <t>Clothing and Footwear</t>
  </si>
  <si>
    <t>04</t>
  </si>
  <si>
    <t>Housing, Water, Electricity, Gas and Other Fuels</t>
  </si>
  <si>
    <t>05</t>
  </si>
  <si>
    <t>Furnishings, Household Equipment and Routine Household Maintenance</t>
  </si>
  <si>
    <t>06</t>
  </si>
  <si>
    <t>Health</t>
  </si>
  <si>
    <t>07</t>
  </si>
  <si>
    <t>Transport</t>
  </si>
  <si>
    <t>08</t>
  </si>
  <si>
    <t>Information and Communication</t>
  </si>
  <si>
    <t>09</t>
  </si>
  <si>
    <t>Recreation, Sport and Culture</t>
  </si>
  <si>
    <t>10</t>
  </si>
  <si>
    <t>Education Services</t>
  </si>
  <si>
    <t>11</t>
  </si>
  <si>
    <t>Restaurants and Accommodation Services</t>
  </si>
  <si>
    <t>12</t>
  </si>
  <si>
    <t>Insurance and Financial Services</t>
  </si>
  <si>
    <t>13</t>
  </si>
  <si>
    <t>Personal Care, Social Protection and Miscellaneous Goods And Services</t>
  </si>
  <si>
    <t>All Items</t>
  </si>
  <si>
    <t xml:space="preserve">Belize </t>
  </si>
  <si>
    <t>Monthly Consumer Price Index (CPI) by Expenditure Category (Index reference period October 2020 = 100)</t>
  </si>
  <si>
    <t xml:space="preserve">This table shows the CPI values for each expenditure category on a monthly basis. </t>
  </si>
  <si>
    <t>All Items CPI</t>
  </si>
  <si>
    <t>Monthly Inflation
(t, t-1)</t>
  </si>
  <si>
    <t>Annual Inflation
(t, t-12)</t>
  </si>
  <si>
    <t>Updated: May 2026</t>
  </si>
  <si>
    <r>
      <rPr>
        <b/>
        <sz val="9"/>
        <rFont val="Arial"/>
        <family val="2"/>
      </rPr>
      <t>Source</t>
    </r>
    <r>
      <rPr>
        <sz val="9"/>
        <rFont val="Arial"/>
        <family val="2"/>
      </rPr>
      <t>: Compiled from the CPI Bulletins, Belize. All Items CPI and inflation rates are calculated using higher-level aggregates and may differ slightly from national estimates due to rounding.</t>
    </r>
  </si>
  <si>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</si>
  <si>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</si>
  <si>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</si>
  <si>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</si>
  <si>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</si>
  <si>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</si>
  <si>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</si>
  <si>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</si>
  <si>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</si>
  <si>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</si>
  <si>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</si>
  <si>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</si>
  <si>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</si>
  <si>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</si>
  <si>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</si>
  <si>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</si>
  <si>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</si>
  <si>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</si>
  <si>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</si>
  <si>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</si>
  <si>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</si>
  <si>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</si>
  <si>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</si>
  <si>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</si>
  <si>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</si>
  <si>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</si>
  <si>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</si>
  <si>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</si>
  <si>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</si>
  <si>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</si>
  <si>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</si>
  <si>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</si>
  <si>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</si>
  <si>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</si>
  <si>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</si>
  <si>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</si>
  <si>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</si>
  <si>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</si>
  <si>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</si>
  <si>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</si>
  <si>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</si>
  <si>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</si>
  <si>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</si>
  <si>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</si>
  <si>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</si>
  <si>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</si>
  <si>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</si>
  <si>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</si>
  <si>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</si>
  <si>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</si>
  <si>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</si>
  <si>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</si>
  <si>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</si>
  <si>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</si>
  <si>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</si>
  <si>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</si>
  <si>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</si>
  <si>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</si>
  <si>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</si>
  <si>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</si>
  <si>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</si>
  <si>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</si>
  <si>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</si>
  <si>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</si>
  <si>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</si>
  <si>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</si>
  <si>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</si>
  <si>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</si>
  <si>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</si>
  <si>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</si>
  <si>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</si>
  <si>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</si>
  <si>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</si>
  <si>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</si>
  <si>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</si>
  <si>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</si>
  <si>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</si>
  <si>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</si>
  <si>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</si>
  <si>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</si>
  <si>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</si>
  <si>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</si>
  <si>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</si>
  <si>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</si>
  <si>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</si>
  <si>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</si>
  <si>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</si>
  <si>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</si>
  <si>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</si>
  <si>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</si>
  <si>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</si>
  <si>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</si>
  <si>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</si>
  <si>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</si>
  <si>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</si>
  <si>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</si>
  <si>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</si>
  <si>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</si>
  <si>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</si>
  <si>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</si>
  <si>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</si>
  <si>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</si>
  <si>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</si>
  <si>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</si>
  <si>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</si>
  <si>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</si>
  <si>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</si>
  <si>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</si>
  <si>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</si>
  <si>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</si>
  <si>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</si>
  <si>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</si>
  <si>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</si>
  <si>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</si>
  <si>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</si>
  <si>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</si>
  <si>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</si>
  <si>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</si>
  <si>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</si>
  <si>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</si>
  <si>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</si>
  <si>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</si>
  <si>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</si>
  <si>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</si>
  <si>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</si>
  <si>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</si>
  <si>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</si>
  <si>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</si>
  <si>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</si>
  <si>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</si>
  <si>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</si>
  <si>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</si>
  <si>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</si>
  <si>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</si>
  <si>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</si>
  <si>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</si>
  <si>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</si>
  <si>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</si>
  <si>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</si>
  <si>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</si>
  <si>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</si>
  <si>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</si>
  <si>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</si>
  <si>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</si>
  <si>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</si>
  <si>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</si>
  <si>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</si>
  <si>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</si>
  <si>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</si>
  <si>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</si>
  <si>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</si>
  <si>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</si>
  <si>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</si>
  <si>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</si>
  <si>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</si>
  <si>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</si>
  <si>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</si>
  <si>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</si>
  <si>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</si>
  <si>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</si>
  <si>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</si>
  <si>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</si>
  <si>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</si>
  <si>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</si>
  <si>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</si>
  <si>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</si>
  <si>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</si>
  <si>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</si>
  <si>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</si>
  <si>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</si>
  <si>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</si>
  <si>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</si>
  <si>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</si>
  <si>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</si>
  <si>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</si>
  <si>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</si>
  <si>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</si>
  <si>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</si>
  <si>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</si>
  <si>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</si>
  <si>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</si>
  <si>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</si>
  <si>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r>
      <t xml:space="preserve">Period 
</t>
    </r>
    <r>
      <rPr>
        <b/>
        <sz val="9"/>
        <rFont val="Arial"/>
        <family val="2"/>
      </rPr>
      <t>(yyyy-mm)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</si>
</sst>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1"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
      <b/>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1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hair">
        <color auto="1"/>
      </left>
      <right/>
      <top/>
      <bottom/>
      <diagonal/>
    </border>
    <border>
      <left style="thin">
        <color indexed="64"/>
      </left>
      <right style="thin">
        <color indexed="64"/>
      </right>
      <top style="thin">
        <color indexed="64"/>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52">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0" fontId="12" fillId="0" borderId="0" xfId="0" applyFont="1" applyAlignment="1">
      <alignment horizontal="left"/>
    </xf>
    <xf numFmtId="169" fontId="5" fillId="4" borderId="9"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0"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1" xfId="0" applyFont="1" applyFill="1" applyBorder="1" applyAlignment="1">
      <alignment horizontal="center"/>
    </xf>
    <xf numFmtId="168" fontId="8" fillId="0" borderId="12" xfId="0" applyNumberFormat="1" applyFont="1" applyBorder="1" applyAlignment="1">
      <alignment horizontal="center"/>
    </xf>
    <xf numFmtId="166" fontId="7" fillId="3" borderId="13" xfId="1" applyFont="1" applyFill="1" applyBorder="1" applyAlignment="1">
      <alignment horizontal="center" vertical="center" wrapText="1"/>
    </xf>
    <xf numFmtId="168" fontId="8" fillId="0" borderId="14" xfId="0" applyNumberFormat="1" applyFont="1" applyBorder="1" applyAlignment="1">
      <alignment horizontal="center"/>
    </xf>
    <xf numFmtId="166" fontId="7" fillId="2" borderId="8" xfId="1" applyFont="1" applyFill="1" applyBorder="1" applyAlignment="1">
      <alignment horizontal="center" vertical="center" wrapText="1"/>
    </xf>
    <xf numFmtId="0" fontId="18" fillId="0" borderId="2" xfId="0" applyFont="1" applyBorder="1" applyAlignment="1">
      <alignment horizontal="center"/>
    </xf>
    <xf numFmtId="168" fontId="8" fillId="7" borderId="12" xfId="0" applyNumberFormat="1" applyFont="1" applyFill="1" applyBorder="1" applyAlignment="1">
      <alignment horizontal="center"/>
    </xf>
    <xf numFmtId="168" fontId="8" fillId="0" borderId="15" xfId="0" applyNumberFormat="1" applyFont="1" applyBorder="1" applyAlignment="1">
      <alignment horizontal="center"/>
    </xf>
    <xf numFmtId="2" fontId="6" fillId="7" borderId="8" xfId="0" applyNumberFormat="1" applyFont="1" applyFill="1" applyBorder="1" applyAlignment="1">
      <alignment horizontal="centerContinuous"/>
    </xf>
    <xf numFmtId="166" fontId="7" fillId="3" borderId="8" xfId="1" applyFont="1" applyFill="1" applyBorder="1" applyAlignment="1">
      <alignment horizontal="center" vertical="center" wrapText="1"/>
    </xf>
    <xf numFmtId="166" fontId="7" fillId="5" borderId="8" xfId="1" applyFont="1" applyFill="1" applyBorder="1" applyAlignment="1">
      <alignment horizontal="center" vertical="center" wrapText="1"/>
    </xf>
    <xf numFmtId="166" fontId="7" fillId="6" borderId="8" xfId="1" applyFont="1" applyFill="1" applyBorder="1" applyAlignment="1">
      <alignment horizontal="center" vertical="center" wrapText="1"/>
    </xf>
    <xf numFmtId="166" fontId="7" fillId="7" borderId="8" xfId="1" applyFont="1" applyFill="1" applyBorder="1" applyAlignment="1">
      <alignment horizontal="center" vertical="center" wrapText="1"/>
    </xf>
    <xf numFmtId="1" fontId="6" fillId="7" borderId="8" xfId="0" applyNumberFormat="1" applyFont="1" applyFill="1" applyBorder="1" applyAlignment="1">
      <alignment horizontal="center"/>
    </xf>
    <xf numFmtId="166" fontId="7" fillId="6" borderId="16" xfId="1" applyFont="1" applyFill="1" applyBorder="1" applyAlignment="1">
      <alignment horizontal="center" vertical="center" wrapText="1"/>
    </xf>
    <xf numFmtId="166" fontId="7" fillId="6" borderId="2" xfId="1" applyFont="1" applyFill="1" applyBorder="1" applyAlignment="1">
      <alignment horizontal="center" vertical="center" wrapText="1"/>
    </xf>
    <xf numFmtId="1" fontId="6" fillId="7" borderId="8" xfId="0" applyNumberFormat="1" applyFont="1" applyFill="1" applyBorder="1" applyAlignment="1">
      <alignment horizontal="centerContinuous"/>
    </xf>
    <xf numFmtId="0" fontId="16" fillId="4" borderId="6" xfId="0" applyFont="1" applyFill="1" applyBorder="1" applyAlignment="1">
      <alignment horizontal="center"/>
    </xf>
    <xf numFmtId="0" fontId="16" fillId="4" borderId="0" xfId="0" applyFont="1" applyFill="1" applyAlignment="1">
      <alignment horizontal="center"/>
    </xf>
    <xf numFmtId="0" fontId="16" fillId="4" borderId="5" xfId="0" applyFont="1" applyFill="1" applyBorder="1" applyAlignment="1">
      <alignment horizontal="center"/>
    </xf>
    <xf numFmtId="168" fontId="18" fillId="0" borderId="12" xfId="0" applyNumberFormat="1" applyFont="1" applyBorder="1" applyAlignment="1">
      <alignment horizontal="center"/>
    </xf>
    <xf numFmtId="0" fontId="6" fillId="2" borderId="8" xfId="0" applyFont="1" applyFill="1" applyBorder="1" applyAlignment="1">
      <alignment horizontal="center" vertical="center" wrapText="1"/>
    </xf>
    <xf numFmtId="168" fontId="6"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2" fontId="4" fillId="0" borderId="8" xfId="0" applyNumberFormat="1" applyFont="1" applyBorder="1" applyAlignment="1">
      <alignment horizontal="centerContinuous"/>
    </xf>
    <xf numFmtId="0" fontId="6" fillId="0" borderId="8" xfId="0" applyFont="1" applyBorder="1" applyAlignment="1">
      <alignment wrapText="1"/>
    </xf>
    <xf numFmtId="2" fontId="6" fillId="0" borderId="8" xfId="0" applyNumberFormat="1" applyFont="1" applyBorder="1" applyAlignment="1">
      <alignment horizontal="center"/>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8"/>
  <sheetViews>
    <sheetView showGridLines="0" workbookViewId="0">
      <selection activeCell="A2" sqref="A2"/>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0" t="s">
        <v>1</v>
      </c>
    </row>
    <row r="3" spans="1:3" x14ac:dyDescent="0.25">
      <c r="A3" s="10"/>
    </row>
    <row r="4" spans="1:3" ht="31.2" x14ac:dyDescent="0.25">
      <c r="A4" s="45" t="s">
        <v>2</v>
      </c>
      <c r="B4" s="45" t="s">
        <v>3</v>
      </c>
      <c r="C4" s="46" t="s">
        <v>4</v>
      </c>
    </row>
    <row r="5" spans="1:3" ht="15.6" x14ac:dyDescent="0.3">
      <c r="A5" s="47" t="s">
        <v>5</v>
      </c>
      <c r="B5" s="48" t="s">
        <v>6</v>
      </c>
      <c r="C5" s="49">
        <v>25.8</v>
      </c>
    </row>
    <row r="6" spans="1:3" ht="15.6" x14ac:dyDescent="0.3">
      <c r="A6" s="47" t="s">
        <v>7</v>
      </c>
      <c r="B6" s="48" t="s">
        <v>8</v>
      </c>
      <c r="C6" s="49">
        <v>3.6</v>
      </c>
    </row>
    <row r="7" spans="1:3" ht="15.6" x14ac:dyDescent="0.3">
      <c r="A7" s="47" t="s">
        <v>9</v>
      </c>
      <c r="B7" s="48" t="s">
        <v>10</v>
      </c>
      <c r="C7" s="49">
        <v>4.4000000000000004</v>
      </c>
    </row>
    <row r="8" spans="1:3" ht="15.6" x14ac:dyDescent="0.3">
      <c r="A8" s="47" t="s">
        <v>11</v>
      </c>
      <c r="B8" s="48" t="s">
        <v>12</v>
      </c>
      <c r="C8" s="49">
        <v>19.5</v>
      </c>
    </row>
    <row r="9" spans="1:3" ht="31.2" x14ac:dyDescent="0.3">
      <c r="A9" s="47" t="s">
        <v>13</v>
      </c>
      <c r="B9" s="48" t="s">
        <v>14</v>
      </c>
      <c r="C9" s="49">
        <v>5.0999999999999996</v>
      </c>
    </row>
    <row r="10" spans="1:3" ht="15.6" x14ac:dyDescent="0.3">
      <c r="A10" s="47" t="s">
        <v>15</v>
      </c>
      <c r="B10" s="48" t="s">
        <v>16</v>
      </c>
      <c r="C10" s="49">
        <v>2.6</v>
      </c>
    </row>
    <row r="11" spans="1:3" ht="15.6" x14ac:dyDescent="0.3">
      <c r="A11" s="47" t="s">
        <v>17</v>
      </c>
      <c r="B11" s="48" t="s">
        <v>18</v>
      </c>
      <c r="C11" s="49">
        <v>15.3</v>
      </c>
    </row>
    <row r="12" spans="1:3" ht="15.6" x14ac:dyDescent="0.3">
      <c r="A12" s="47" t="s">
        <v>19</v>
      </c>
      <c r="B12" s="48" t="s">
        <v>20</v>
      </c>
      <c r="C12" s="49">
        <v>4.5999999999999996</v>
      </c>
    </row>
    <row r="13" spans="1:3" ht="15.6" x14ac:dyDescent="0.3">
      <c r="A13" s="47" t="s">
        <v>21</v>
      </c>
      <c r="B13" s="48" t="s">
        <v>22</v>
      </c>
      <c r="C13" s="49">
        <v>4.3</v>
      </c>
    </row>
    <row r="14" spans="1:3" ht="15.6" x14ac:dyDescent="0.3">
      <c r="A14" s="47" t="s">
        <v>23</v>
      </c>
      <c r="B14" s="48" t="s">
        <v>24</v>
      </c>
      <c r="C14" s="49">
        <v>2.5</v>
      </c>
    </row>
    <row r="15" spans="1:3" ht="15.6" x14ac:dyDescent="0.3">
      <c r="A15" s="47" t="s">
        <v>25</v>
      </c>
      <c r="B15" s="48" t="s">
        <v>26</v>
      </c>
      <c r="C15" s="49">
        <v>6.5</v>
      </c>
    </row>
    <row r="16" spans="1:3" ht="15.6" x14ac:dyDescent="0.3">
      <c r="A16" s="47" t="s">
        <v>27</v>
      </c>
      <c r="B16" s="48" t="s">
        <v>28</v>
      </c>
      <c r="C16" s="49">
        <v>0.8</v>
      </c>
    </row>
    <row r="17" spans="1:3" ht="31.2" x14ac:dyDescent="0.3">
      <c r="A17" s="47" t="s">
        <v>29</v>
      </c>
      <c r="B17" s="48" t="s">
        <v>30</v>
      </c>
      <c r="C17" s="49">
        <v>5.0999999999999996</v>
      </c>
    </row>
    <row r="18" spans="1:3" s="4" customFormat="1" ht="15.6" x14ac:dyDescent="0.3">
      <c r="A18" s="47"/>
      <c r="B18" s="50" t="s">
        <v>31</v>
      </c>
      <c r="C18" s="51">
        <f>SUM(C5:C17)</f>
        <v>100.1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R190"/>
  <sheetViews>
    <sheetView showGridLines="0" tabSelected="1" zoomScale="90" zoomScaleNormal="90" workbookViewId="0">
      <pane ySplit="7" topLeftCell="A8" activePane="bottomLeft" state="frozen"/>
      <selection pane="bottomLeft" activeCell="B7" sqref="B7"/>
    </sheetView>
  </sheetViews>
  <sheetFormatPr defaultColWidth="8.88671875" defaultRowHeight="13.8" x14ac:dyDescent="0.25"/>
  <cols>
    <col min="1" max="1" width="1.109375" style="6" customWidth="1"/>
    <col min="2" max="2" width="17.109375" style="7" customWidth="1"/>
    <col min="3" max="15" width="17.6640625" style="5" customWidth="1"/>
    <col min="16" max="16" width="17.6640625" style="7" customWidth="1"/>
    <col min="17" max="18" width="15.6640625" style="5" customWidth="1"/>
    <col min="19" max="31" width="17.6640625" style="6" customWidth="1"/>
    <col min="32" max="16384" width="8.88671875" style="6"/>
  </cols>
  <sheetData>
    <row r="1" spans="2:18" ht="22.95" customHeight="1" x14ac:dyDescent="0.3">
      <c r="B1" s="11" t="s">
        <v>32</v>
      </c>
      <c r="C1" s="12"/>
      <c r="D1" s="12"/>
      <c r="E1" s="12"/>
      <c r="F1" s="12"/>
      <c r="G1" s="13"/>
      <c r="H1" s="13"/>
      <c r="I1" s="13"/>
      <c r="J1" s="13"/>
      <c r="K1" s="13"/>
      <c r="L1" s="13"/>
      <c r="M1" s="13"/>
      <c r="N1" s="13"/>
      <c r="O1" s="13"/>
      <c r="P1" s="41"/>
      <c r="Q1" s="13"/>
      <c r="R1" s="14"/>
    </row>
    <row r="2" spans="2:18" ht="17.399999999999999" x14ac:dyDescent="0.3">
      <c r="B2" s="15" t="s">
        <v>33</v>
      </c>
      <c r="C2" s="16"/>
      <c r="D2" s="16"/>
      <c r="E2" s="16"/>
      <c r="F2" s="16"/>
      <c r="G2" s="17"/>
      <c r="H2" s="17"/>
      <c r="I2" s="17"/>
      <c r="J2" s="17"/>
      <c r="K2" s="17"/>
      <c r="L2" s="17"/>
      <c r="M2" s="17"/>
      <c r="N2" s="17"/>
      <c r="O2" s="17"/>
      <c r="P2" s="42"/>
      <c r="Q2" s="17"/>
      <c r="R2" s="18"/>
    </row>
    <row r="3" spans="2:18" x14ac:dyDescent="0.25">
      <c r="B3" s="19" t="s">
        <v>34</v>
      </c>
      <c r="C3" s="16"/>
      <c r="D3" s="16"/>
      <c r="E3" s="16"/>
      <c r="F3" s="16"/>
      <c r="G3" s="17"/>
      <c r="H3" s="17"/>
      <c r="I3" s="17"/>
      <c r="J3" s="17"/>
      <c r="K3" s="17"/>
      <c r="L3" s="17"/>
      <c r="M3" s="17"/>
      <c r="N3" s="17"/>
      <c r="O3" s="17"/>
      <c r="P3" s="42"/>
      <c r="Q3" s="17"/>
      <c r="R3" s="18"/>
    </row>
    <row r="4" spans="2:18" x14ac:dyDescent="0.25">
      <c r="B4" s="20" t="s">
        <v>39</v>
      </c>
      <c r="C4" s="16"/>
      <c r="D4" s="16"/>
      <c r="E4" s="16"/>
      <c r="F4" s="16"/>
      <c r="G4" s="17"/>
      <c r="H4" s="17"/>
      <c r="I4" s="17"/>
      <c r="J4" s="17"/>
      <c r="K4" s="17"/>
      <c r="L4" s="17"/>
      <c r="M4" s="17"/>
      <c r="N4" s="17"/>
      <c r="O4" s="17"/>
      <c r="P4" s="42"/>
      <c r="Q4" s="17"/>
      <c r="R4" s="18"/>
    </row>
    <row r="5" spans="2:18" x14ac:dyDescent="0.25">
      <c r="B5" s="20" t="s">
        <v>38</v>
      </c>
      <c r="C5" s="16"/>
      <c r="D5" s="16"/>
      <c r="E5" s="16"/>
      <c r="F5" s="16"/>
      <c r="G5" s="17"/>
      <c r="H5" s="17"/>
      <c r="I5" s="17"/>
      <c r="J5" s="17"/>
      <c r="K5" s="17"/>
      <c r="L5" s="17"/>
      <c r="M5" s="17"/>
      <c r="N5" s="17"/>
      <c r="O5" s="17"/>
      <c r="P5" s="42"/>
      <c r="Q5" s="17"/>
      <c r="R5" s="18"/>
    </row>
    <row r="6" spans="2:18" x14ac:dyDescent="0.25">
      <c r="B6" s="21"/>
      <c r="C6" s="22"/>
      <c r="D6" s="22"/>
      <c r="E6" s="22"/>
      <c r="F6" s="22"/>
      <c r="G6" s="23"/>
      <c r="H6" s="23"/>
      <c r="I6" s="23"/>
      <c r="J6" s="23"/>
      <c r="K6" s="23"/>
      <c r="L6" s="23"/>
      <c r="M6" s="23"/>
      <c r="N6" s="23"/>
      <c r="O6" s="23"/>
      <c r="P6" s="43"/>
      <c r="Q6" s="23"/>
      <c r="R6" s="24"/>
    </row>
    <row r="7" spans="2:18" s="8" customFormat="1" ht="100.95" customHeight="1" x14ac:dyDescent="0.3">
      <c r="B7" s="28" t="s">
        <v>222</v>
      </c>
      <c r="C7" s="26" t="s">
        <v>6</v>
      </c>
      <c r="D7" s="33" t="s">
        <v>8</v>
      </c>
      <c r="E7" s="33" t="s">
        <v>10</v>
      </c>
      <c r="F7" s="33" t="s">
        <v>12</v>
      </c>
      <c r="G7" s="33" t="s">
        <v>14</v>
      </c>
      <c r="H7" s="33" t="s">
        <v>16</v>
      </c>
      <c r="I7" s="33" t="s">
        <v>18</v>
      </c>
      <c r="J7" s="33" t="s">
        <v>20</v>
      </c>
      <c r="K7" s="33" t="s">
        <v>22</v>
      </c>
      <c r="L7" s="33" t="s">
        <v>24</v>
      </c>
      <c r="M7" s="33" t="s">
        <v>26</v>
      </c>
      <c r="N7" s="33" t="s">
        <v>28</v>
      </c>
      <c r="O7" s="33" t="s">
        <v>30</v>
      </c>
      <c r="P7" s="34" t="s">
        <v>35</v>
      </c>
      <c r="Q7" s="35" t="s">
        <v>36</v>
      </c>
      <c r="R7" s="36" t="s">
        <v>37</v>
      </c>
    </row>
    <row r="8" spans="2:18" s="8" customFormat="1" ht="15.6" x14ac:dyDescent="0.3">
      <c r="B8" s="40" t="s">
        <v>4</v>
      </c>
      <c r="C8" s="32">
        <v>25.8</v>
      </c>
      <c r="D8" s="32">
        <v>3.6</v>
      </c>
      <c r="E8" s="32">
        <v>4.4000000000000004</v>
      </c>
      <c r="F8" s="32">
        <v>19.5</v>
      </c>
      <c r="G8" s="32">
        <v>5.0999999999999996</v>
      </c>
      <c r="H8" s="32">
        <v>2.6</v>
      </c>
      <c r="I8" s="32">
        <v>15.3</v>
      </c>
      <c r="J8" s="32">
        <v>4.5999999999999996</v>
      </c>
      <c r="K8" s="32">
        <v>4.3</v>
      </c>
      <c r="L8" s="32">
        <v>2.5</v>
      </c>
      <c r="M8" s="32">
        <v>6.5</v>
      </c>
      <c r="N8" s="32">
        <v>0.8</v>
      </c>
      <c r="O8" s="32">
        <v>5.0999999999999996</v>
      </c>
      <c r="P8" s="37">
        <f>SUM($C$8:$O$8)</f>
        <v>100.1</v>
      </c>
      <c r="Q8" s="38"/>
      <c r="R8" s="30"/>
    </row>
    <row r="9" spans="2:18" x14ac:dyDescent="0.25">
      <c r="B9" s="29" t="s">
        <v>40</v>
      </c>
      <c r="C9" s="27">
        <v>92.838608212851057</v>
      </c>
      <c r="D9" s="9">
        <v>93.928568173138515</v>
      </c>
      <c r="E9" s="9">
        <v>103.45098314750622</v>
      </c>
      <c r="F9" s="9">
        <v>95.242095616559368</v>
      </c>
      <c r="G9" s="9">
        <v>100.33399875137985</v>
      </c>
      <c r="H9" s="9">
        <v>85.441777309779624</v>
      </c>
      <c r="I9" s="9">
        <v>96.373654369480633</v>
      </c>
      <c r="J9" s="9">
        <v>102.09869319617741</v>
      </c>
      <c r="K9" s="9">
        <v>91.779000304606612</v>
      </c>
      <c r="L9" s="31">
        <v>90.813759083544383</v>
      </c>
      <c r="M9" s="31">
        <v>97.823965994469859</v>
      </c>
      <c r="N9" s="31">
        <v>89.582733506576901</v>
      </c>
      <c r="O9" s="31">
        <v>95.30323988694586</v>
      </c>
      <c r="P9" s="44">
        <f>SUMPRODUCT(C9:O9, $C$8:$O$8)/SUM($C$8:$O$8)</f>
        <v>95.295301009901451</v>
      </c>
      <c r="Q9" s="39"/>
      <c r="R9" s="30"/>
    </row>
    <row r="10" spans="2:18" x14ac:dyDescent="0.25">
      <c r="B10" s="29" t="s">
        <v>41</v>
      </c>
      <c r="C10" s="27">
        <v>91.981982220599932</v>
      </c>
      <c r="D10" s="9">
        <v>93.17258227798574</v>
      </c>
      <c r="E10" s="9">
        <v>103.45098314750608</v>
      </c>
      <c r="F10" s="9">
        <v>95.239901552637235</v>
      </c>
      <c r="G10" s="9">
        <v>100.33635544516837</v>
      </c>
      <c r="H10" s="9">
        <v>85.441777309779667</v>
      </c>
      <c r="I10" s="9">
        <v>96.112826293334322</v>
      </c>
      <c r="J10" s="9">
        <v>102.09869319617745</v>
      </c>
      <c r="K10" s="9">
        <v>91.779000304606626</v>
      </c>
      <c r="L10" s="31">
        <v>90.813759083544497</v>
      </c>
      <c r="M10" s="31">
        <v>97.823965994469731</v>
      </c>
      <c r="N10" s="31">
        <v>89.582733506576858</v>
      </c>
      <c r="O10" s="31">
        <v>95.303239886946031</v>
      </c>
      <c r="P10" s="44">
        <f t="shared" ref="P10:P73" si="0">SUMPRODUCT(C10:O10, $C$8:$O$8)/SUM($C$8:$O$8)</f>
        <v>95.007149816136916</v>
      </c>
      <c r="Q10" s="25">
        <f>(P10-P9)/P9*100</f>
        <v>-0.30237712742477668</v>
      </c>
      <c r="R10" s="30"/>
    </row>
    <row r="11" spans="2:18" x14ac:dyDescent="0.25">
      <c r="B11" s="29" t="s">
        <v>42</v>
      </c>
      <c r="C11" s="27">
        <v>92.125130968089806</v>
      </c>
      <c r="D11" s="9">
        <v>92.181149000559941</v>
      </c>
      <c r="E11" s="9">
        <v>103.45098314750608</v>
      </c>
      <c r="F11" s="9">
        <v>95.221757489999504</v>
      </c>
      <c r="G11" s="9">
        <v>100.3339987513798</v>
      </c>
      <c r="H11" s="9">
        <v>85.441777309779667</v>
      </c>
      <c r="I11" s="9">
        <v>97.869787936851111</v>
      </c>
      <c r="J11" s="9">
        <v>102.09869319617745</v>
      </c>
      <c r="K11" s="9">
        <v>91.779000304606626</v>
      </c>
      <c r="L11" s="31">
        <v>90.813759083544497</v>
      </c>
      <c r="M11" s="31">
        <v>97.823965994469717</v>
      </c>
      <c r="N11" s="31">
        <v>89.582733506576858</v>
      </c>
      <c r="O11" s="31">
        <v>95.303239886946031</v>
      </c>
      <c r="P11" s="44">
        <f t="shared" si="0"/>
        <v>95.273281311367242</v>
      </c>
      <c r="Q11" s="25">
        <f t="shared" ref="Q11:Q74" si="1">(P11-P10)/P10*100</f>
        <v>0.28011733405891887</v>
      </c>
      <c r="R11" s="30"/>
    </row>
    <row r="12" spans="2:18" x14ac:dyDescent="0.25">
      <c r="B12" s="29" t="s">
        <v>43</v>
      </c>
      <c r="C12" s="27">
        <v>92.92955407670982</v>
      </c>
      <c r="D12" s="9">
        <v>92.746933839520793</v>
      </c>
      <c r="E12" s="9">
        <v>103.46187905151994</v>
      </c>
      <c r="F12" s="9">
        <v>95.302251924962874</v>
      </c>
      <c r="G12" s="9">
        <v>99.053095887286403</v>
      </c>
      <c r="H12" s="9">
        <v>85.909220025018485</v>
      </c>
      <c r="I12" s="9">
        <v>99.040929773998343</v>
      </c>
      <c r="J12" s="9">
        <v>101.72539579618642</v>
      </c>
      <c r="K12" s="9">
        <v>92.019076599345269</v>
      </c>
      <c r="L12" s="31">
        <v>90.844324778210009</v>
      </c>
      <c r="M12" s="31">
        <v>97.599972555655995</v>
      </c>
      <c r="N12" s="31">
        <v>89.582733506576858</v>
      </c>
      <c r="O12" s="31">
        <v>95.317904540550913</v>
      </c>
      <c r="P12" s="44">
        <f t="shared" si="0"/>
        <v>95.623132942619762</v>
      </c>
      <c r="Q12" s="25">
        <f t="shared" si="1"/>
        <v>0.36720854623359994</v>
      </c>
      <c r="R12" s="30"/>
    </row>
    <row r="13" spans="2:18" x14ac:dyDescent="0.25">
      <c r="B13" s="29" t="s">
        <v>44</v>
      </c>
      <c r="C13" s="27">
        <v>94.300159243322014</v>
      </c>
      <c r="D13" s="9">
        <v>92.896302055820684</v>
      </c>
      <c r="E13" s="9">
        <v>103.66525805891999</v>
      </c>
      <c r="F13" s="9">
        <v>95.273072016822113</v>
      </c>
      <c r="G13" s="9">
        <v>98.712342836191297</v>
      </c>
      <c r="H13" s="9">
        <v>85.721572596617264</v>
      </c>
      <c r="I13" s="9">
        <v>98.225721639018005</v>
      </c>
      <c r="J13" s="9">
        <v>101.59457518581085</v>
      </c>
      <c r="K13" s="9">
        <v>91.372348562362205</v>
      </c>
      <c r="L13" s="31">
        <v>92.113005906215221</v>
      </c>
      <c r="M13" s="31">
        <v>98.217318326073141</v>
      </c>
      <c r="N13" s="31">
        <v>89.582733506576858</v>
      </c>
      <c r="O13" s="31">
        <v>95.339078870475333</v>
      </c>
      <c r="P13" s="44">
        <f t="shared" si="0"/>
        <v>95.877244071541313</v>
      </c>
      <c r="Q13" s="25">
        <f t="shared" si="1"/>
        <v>0.26574231684506122</v>
      </c>
      <c r="R13" s="30"/>
    </row>
    <row r="14" spans="2:18" x14ac:dyDescent="0.25">
      <c r="B14" s="29" t="s">
        <v>45</v>
      </c>
      <c r="C14" s="27">
        <v>95.720565094428693</v>
      </c>
      <c r="D14" s="9">
        <v>92.382630228544812</v>
      </c>
      <c r="E14" s="9">
        <v>103.66525840859079</v>
      </c>
      <c r="F14" s="9">
        <v>95.273402777033724</v>
      </c>
      <c r="G14" s="9">
        <v>98.712383543573196</v>
      </c>
      <c r="H14" s="9">
        <v>85.721568932097469</v>
      </c>
      <c r="I14" s="9">
        <v>97.911320455520837</v>
      </c>
      <c r="J14" s="9">
        <v>101.59457518581084</v>
      </c>
      <c r="K14" s="9">
        <v>91.372346029620971</v>
      </c>
      <c r="L14" s="31">
        <v>92.113005906215221</v>
      </c>
      <c r="M14" s="31">
        <v>98.217318326070355</v>
      </c>
      <c r="N14" s="31">
        <v>89.582733506576858</v>
      </c>
      <c r="O14" s="31">
        <v>95.33915406071047</v>
      </c>
      <c r="P14" s="44">
        <f t="shared" si="0"/>
        <v>96.176883794766269</v>
      </c>
      <c r="Q14" s="25">
        <f t="shared" si="1"/>
        <v>0.31252433893633025</v>
      </c>
      <c r="R14" s="30"/>
    </row>
    <row r="15" spans="2:18" x14ac:dyDescent="0.25">
      <c r="B15" s="29" t="s">
        <v>46</v>
      </c>
      <c r="C15" s="27">
        <v>96.721188883206651</v>
      </c>
      <c r="D15" s="9">
        <v>92.378348836590973</v>
      </c>
      <c r="E15" s="9">
        <v>102.71403454305218</v>
      </c>
      <c r="F15" s="9">
        <v>95.313052479284778</v>
      </c>
      <c r="G15" s="9">
        <v>101.43528603635929</v>
      </c>
      <c r="H15" s="9">
        <v>85.911057237312647</v>
      </c>
      <c r="I15" s="9">
        <v>99.511248108436789</v>
      </c>
      <c r="J15" s="9">
        <v>100.42779456947314</v>
      </c>
      <c r="K15" s="9">
        <v>92.485477594054444</v>
      </c>
      <c r="L15" s="31">
        <v>92.077338622216871</v>
      </c>
      <c r="M15" s="31">
        <v>100.05323280087282</v>
      </c>
      <c r="N15" s="31">
        <v>89.582733506576858</v>
      </c>
      <c r="O15" s="31">
        <v>96.066550280426895</v>
      </c>
      <c r="P15" s="44">
        <f t="shared" si="0"/>
        <v>96.938323373288085</v>
      </c>
      <c r="Q15" s="25">
        <f t="shared" si="1"/>
        <v>0.79170747530837793</v>
      </c>
      <c r="R15" s="30"/>
    </row>
    <row r="16" spans="2:18" x14ac:dyDescent="0.25">
      <c r="B16" s="29" t="s">
        <v>47</v>
      </c>
      <c r="C16" s="27">
        <v>96.411536577032379</v>
      </c>
      <c r="D16" s="9">
        <v>93.00545295952513</v>
      </c>
      <c r="E16" s="9">
        <v>102.71403454305792</v>
      </c>
      <c r="F16" s="9">
        <v>95.309497931035551</v>
      </c>
      <c r="G16" s="9">
        <v>101.4347636122552</v>
      </c>
      <c r="H16" s="9">
        <v>85.911029562208711</v>
      </c>
      <c r="I16" s="9">
        <v>101.64941634027895</v>
      </c>
      <c r="J16" s="9">
        <v>100.42779456947314</v>
      </c>
      <c r="K16" s="9">
        <v>92.484170219936473</v>
      </c>
      <c r="L16" s="31">
        <v>92.077338622216871</v>
      </c>
      <c r="M16" s="31">
        <v>99.275025261365684</v>
      </c>
      <c r="N16" s="31">
        <v>89.582733506576858</v>
      </c>
      <c r="O16" s="31">
        <v>96.06501399678443</v>
      </c>
      <c r="P16" s="44">
        <f t="shared" si="0"/>
        <v>97.156491840014695</v>
      </c>
      <c r="Q16" s="25">
        <f t="shared" si="1"/>
        <v>0.22505904696380102</v>
      </c>
      <c r="R16" s="30"/>
    </row>
    <row r="17" spans="2:18" x14ac:dyDescent="0.25">
      <c r="B17" s="29" t="s">
        <v>48</v>
      </c>
      <c r="C17" s="27">
        <v>96.489384769424291</v>
      </c>
      <c r="D17" s="9">
        <v>93.083388222295312</v>
      </c>
      <c r="E17" s="9">
        <v>102.63551300697829</v>
      </c>
      <c r="F17" s="9">
        <v>95.328358608918393</v>
      </c>
      <c r="G17" s="9">
        <v>101.44956608391135</v>
      </c>
      <c r="H17" s="9">
        <v>85.910994168285768</v>
      </c>
      <c r="I17" s="9">
        <v>100.24224542099249</v>
      </c>
      <c r="J17" s="9">
        <v>100.42779456947314</v>
      </c>
      <c r="K17" s="9">
        <v>92.490594280766004</v>
      </c>
      <c r="L17" s="31">
        <v>92.125315087155869</v>
      </c>
      <c r="M17" s="31">
        <v>99.275025261365684</v>
      </c>
      <c r="N17" s="31">
        <v>89.582733506576858</v>
      </c>
      <c r="O17" s="31">
        <v>96.074531037213603</v>
      </c>
      <c r="P17" s="44">
        <f t="shared" si="0"/>
        <v>96.967212377636258</v>
      </c>
      <c r="Q17" s="25">
        <f t="shared" si="1"/>
        <v>-0.19481916112216038</v>
      </c>
      <c r="R17" s="30"/>
    </row>
    <row r="18" spans="2:18" x14ac:dyDescent="0.25">
      <c r="B18" s="29" t="s">
        <v>49</v>
      </c>
      <c r="C18" s="27">
        <v>96.758589127316014</v>
      </c>
      <c r="D18" s="9">
        <v>93.961765072862477</v>
      </c>
      <c r="E18" s="9">
        <v>101.89391752330943</v>
      </c>
      <c r="F18" s="9">
        <v>95.584023455447578</v>
      </c>
      <c r="G18" s="9">
        <v>101.19291427959804</v>
      </c>
      <c r="H18" s="9">
        <v>85.203839144718586</v>
      </c>
      <c r="I18" s="9">
        <v>101.40635731015718</v>
      </c>
      <c r="J18" s="9">
        <v>100.35726918389761</v>
      </c>
      <c r="K18" s="9">
        <v>91.512881267702014</v>
      </c>
      <c r="L18" s="31">
        <v>91.757501284437794</v>
      </c>
      <c r="M18" s="31">
        <v>99.066390275754429</v>
      </c>
      <c r="N18" s="31">
        <v>89.928424053014879</v>
      </c>
      <c r="O18" s="31">
        <v>96.488461897682669</v>
      </c>
      <c r="P18" s="44">
        <f t="shared" si="0"/>
        <v>97.187759963033059</v>
      </c>
      <c r="Q18" s="25">
        <f t="shared" si="1"/>
        <v>0.22744552513058158</v>
      </c>
      <c r="R18" s="30"/>
    </row>
    <row r="19" spans="2:18" x14ac:dyDescent="0.25">
      <c r="B19" s="29" t="s">
        <v>50</v>
      </c>
      <c r="C19" s="27">
        <v>96.281981875455827</v>
      </c>
      <c r="D19" s="9">
        <v>93.909223537554652</v>
      </c>
      <c r="E19" s="9">
        <v>101.89230593937229</v>
      </c>
      <c r="F19" s="9">
        <v>95.595401739227569</v>
      </c>
      <c r="G19" s="9">
        <v>101.19186687022871</v>
      </c>
      <c r="H19" s="9">
        <v>85.203920479052641</v>
      </c>
      <c r="I19" s="9">
        <v>100.16447255306622</v>
      </c>
      <c r="J19" s="9">
        <v>100.35728909676197</v>
      </c>
      <c r="K19" s="9">
        <v>91.512832609585274</v>
      </c>
      <c r="L19" s="31">
        <v>91.757501284437794</v>
      </c>
      <c r="M19" s="31">
        <v>99.06927015036176</v>
      </c>
      <c r="N19" s="31">
        <v>89.928424053013757</v>
      </c>
      <c r="O19" s="31">
        <v>96.504746561023211</v>
      </c>
      <c r="P19" s="44">
        <f t="shared" si="0"/>
        <v>96.87631995478668</v>
      </c>
      <c r="Q19" s="25">
        <f t="shared" si="1"/>
        <v>-0.32045188443981021</v>
      </c>
      <c r="R19" s="30"/>
    </row>
    <row r="20" spans="2:18" x14ac:dyDescent="0.25">
      <c r="B20" s="29" t="s">
        <v>51</v>
      </c>
      <c r="C20" s="27">
        <v>96.477094162507143</v>
      </c>
      <c r="D20" s="9">
        <v>94.129938748875105</v>
      </c>
      <c r="E20" s="9">
        <v>101.8922663322009</v>
      </c>
      <c r="F20" s="9">
        <v>95.601984301601618</v>
      </c>
      <c r="G20" s="9">
        <v>101.1899662837619</v>
      </c>
      <c r="H20" s="9">
        <v>85.259828457474569</v>
      </c>
      <c r="I20" s="9">
        <v>100.4797843687107</v>
      </c>
      <c r="J20" s="9">
        <v>100.35728909676197</v>
      </c>
      <c r="K20" s="9">
        <v>91.509188689120137</v>
      </c>
      <c r="L20" s="31">
        <v>91.757501284437808</v>
      </c>
      <c r="M20" s="31">
        <v>99.069270150361774</v>
      </c>
      <c r="N20" s="31">
        <v>89.928424053013273</v>
      </c>
      <c r="O20" s="31">
        <v>96.504747444632741</v>
      </c>
      <c r="P20" s="44">
        <f t="shared" si="0"/>
        <v>96.985220370791723</v>
      </c>
      <c r="Q20" s="25">
        <f t="shared" si="1"/>
        <v>0.11241180100138744</v>
      </c>
      <c r="R20" s="30"/>
    </row>
    <row r="21" spans="2:18" x14ac:dyDescent="0.25">
      <c r="B21" s="29" t="s">
        <v>52</v>
      </c>
      <c r="C21" s="27">
        <v>96.476694360995054</v>
      </c>
      <c r="D21" s="9">
        <v>93.585320580207679</v>
      </c>
      <c r="E21" s="9">
        <v>102.54853820585097</v>
      </c>
      <c r="F21" s="9">
        <v>96.061886028779597</v>
      </c>
      <c r="G21" s="9">
        <v>99.457681568622789</v>
      </c>
      <c r="H21" s="9">
        <v>86.217666596229677</v>
      </c>
      <c r="I21" s="9">
        <v>102.20570963207825</v>
      </c>
      <c r="J21" s="9">
        <v>102.57656759964212</v>
      </c>
      <c r="K21" s="9">
        <v>92.552601578612951</v>
      </c>
      <c r="L21" s="31">
        <v>91.668724128535359</v>
      </c>
      <c r="M21" s="31">
        <v>99.478270401182399</v>
      </c>
      <c r="N21" s="31">
        <v>91.939618846812351</v>
      </c>
      <c r="O21" s="31">
        <v>96.391701880126277</v>
      </c>
      <c r="P21" s="44">
        <f t="shared" si="0"/>
        <v>97.465854356961486</v>
      </c>
      <c r="Q21" s="25">
        <f t="shared" si="1"/>
        <v>0.49557446416290507</v>
      </c>
      <c r="R21" s="30">
        <f>(P21-P9)/P9*100</f>
        <v>2.2777128820176653</v>
      </c>
    </row>
    <row r="22" spans="2:18" x14ac:dyDescent="0.25">
      <c r="B22" s="29" t="s">
        <v>53</v>
      </c>
      <c r="C22" s="27">
        <v>96.785238906506251</v>
      </c>
      <c r="D22" s="9">
        <v>93.323553060349809</v>
      </c>
      <c r="E22" s="9">
        <v>102.5484409684898</v>
      </c>
      <c r="F22" s="9">
        <v>96.052455526041086</v>
      </c>
      <c r="G22" s="9">
        <v>99.457853059151716</v>
      </c>
      <c r="H22" s="9">
        <v>86.217778634884226</v>
      </c>
      <c r="I22" s="9">
        <v>102.52424188839214</v>
      </c>
      <c r="J22" s="9">
        <v>102.57656759963466</v>
      </c>
      <c r="K22" s="9">
        <v>92.552713587854697</v>
      </c>
      <c r="L22" s="31">
        <v>91.668724128535359</v>
      </c>
      <c r="M22" s="31">
        <v>99.478270401182399</v>
      </c>
      <c r="N22" s="31">
        <v>91.939618846812351</v>
      </c>
      <c r="O22" s="31">
        <v>96.391828756991899</v>
      </c>
      <c r="P22" s="44">
        <f t="shared" si="0"/>
        <v>97.582833394827929</v>
      </c>
      <c r="Q22" s="25">
        <f t="shared" si="1"/>
        <v>0.1200205329735437</v>
      </c>
      <c r="R22" s="30">
        <f t="shared" ref="R22:R85" si="2">(P22-P10)/P10*100</f>
        <v>2.7110418359835213</v>
      </c>
    </row>
    <row r="23" spans="2:18" x14ac:dyDescent="0.25">
      <c r="B23" s="29" t="s">
        <v>54</v>
      </c>
      <c r="C23" s="27">
        <v>97.014094055382117</v>
      </c>
      <c r="D23" s="9">
        <v>93.079433600122883</v>
      </c>
      <c r="E23" s="9">
        <v>102.5499601961023</v>
      </c>
      <c r="F23" s="9">
        <v>96.051183311794802</v>
      </c>
      <c r="G23" s="9">
        <v>99.459256454406145</v>
      </c>
      <c r="H23" s="9">
        <v>86.217714589763446</v>
      </c>
      <c r="I23" s="9">
        <v>103.30870735271203</v>
      </c>
      <c r="J23" s="9">
        <v>102.57656759964213</v>
      </c>
      <c r="K23" s="9">
        <v>92.552691534654173</v>
      </c>
      <c r="L23" s="31">
        <v>91.668724128535359</v>
      </c>
      <c r="M23" s="31">
        <v>99.478270401182399</v>
      </c>
      <c r="N23" s="31">
        <v>91.939618846812351</v>
      </c>
      <c r="O23" s="31">
        <v>96.391792414681433</v>
      </c>
      <c r="P23" s="44">
        <f t="shared" si="0"/>
        <v>97.752828813768389</v>
      </c>
      <c r="Q23" s="25">
        <f t="shared" si="1"/>
        <v>0.17420627484000623</v>
      </c>
      <c r="R23" s="30">
        <f t="shared" si="2"/>
        <v>2.6025633506813071</v>
      </c>
    </row>
    <row r="24" spans="2:18" x14ac:dyDescent="0.25">
      <c r="B24" s="29" t="s">
        <v>55</v>
      </c>
      <c r="C24" s="27">
        <v>96.289853973446142</v>
      </c>
      <c r="D24" s="9">
        <v>93.448581632900556</v>
      </c>
      <c r="E24" s="9">
        <v>101.62931735693681</v>
      </c>
      <c r="F24" s="9">
        <v>95.880663993549362</v>
      </c>
      <c r="G24" s="9">
        <v>99.880010422954015</v>
      </c>
      <c r="H24" s="9">
        <v>88.480366344236529</v>
      </c>
      <c r="I24" s="9">
        <v>101.80780679778032</v>
      </c>
      <c r="J24" s="9">
        <v>99.695501548367048</v>
      </c>
      <c r="K24" s="9">
        <v>94.096656770776463</v>
      </c>
      <c r="L24" s="31">
        <v>90.922501051293835</v>
      </c>
      <c r="M24" s="31">
        <v>99.868867884295412</v>
      </c>
      <c r="N24" s="31">
        <v>99.018582729925413</v>
      </c>
      <c r="O24" s="31">
        <v>96.000513126742263</v>
      </c>
      <c r="P24" s="44">
        <f t="shared" si="0"/>
        <v>97.333844440954195</v>
      </c>
      <c r="Q24" s="25">
        <f t="shared" si="1"/>
        <v>-0.42861611055002041</v>
      </c>
      <c r="R24" s="30">
        <f t="shared" si="2"/>
        <v>1.789014274779068</v>
      </c>
    </row>
    <row r="25" spans="2:18" x14ac:dyDescent="0.25">
      <c r="B25" s="29" t="s">
        <v>56</v>
      </c>
      <c r="C25" s="27">
        <v>96.342799629255353</v>
      </c>
      <c r="D25" s="9">
        <v>92.906825036286406</v>
      </c>
      <c r="E25" s="9">
        <v>102.02764617340904</v>
      </c>
      <c r="F25" s="9">
        <v>95.932608832270432</v>
      </c>
      <c r="G25" s="9">
        <v>100.03679848698354</v>
      </c>
      <c r="H25" s="9">
        <v>88.398943360089703</v>
      </c>
      <c r="I25" s="9">
        <v>100.54762656010328</v>
      </c>
      <c r="J25" s="9">
        <v>99.713040074244546</v>
      </c>
      <c r="K25" s="9">
        <v>94.096182242336127</v>
      </c>
      <c r="L25" s="31">
        <v>90.922501051293835</v>
      </c>
      <c r="M25" s="31">
        <v>99.84292362953083</v>
      </c>
      <c r="N25" s="31">
        <v>99.018582729925413</v>
      </c>
      <c r="O25" s="31">
        <v>96.11141290542966</v>
      </c>
      <c r="P25" s="44">
        <f t="shared" si="0"/>
        <v>97.17364459093416</v>
      </c>
      <c r="Q25" s="25">
        <f t="shared" si="1"/>
        <v>-0.16458802273778217</v>
      </c>
      <c r="R25" s="30">
        <f t="shared" si="2"/>
        <v>1.3521462073164139</v>
      </c>
    </row>
    <row r="26" spans="2:18" x14ac:dyDescent="0.25">
      <c r="B26" s="29" t="s">
        <v>57</v>
      </c>
      <c r="C26" s="27">
        <v>97.508083221760216</v>
      </c>
      <c r="D26" s="9">
        <v>92.653028860387309</v>
      </c>
      <c r="E26" s="9">
        <v>102.03060628634427</v>
      </c>
      <c r="F26" s="9">
        <v>95.972101492350049</v>
      </c>
      <c r="G26" s="9">
        <v>100.03708572976616</v>
      </c>
      <c r="H26" s="9">
        <v>88.398969652286524</v>
      </c>
      <c r="I26" s="9">
        <v>100.22889036308959</v>
      </c>
      <c r="J26" s="9">
        <v>99.713021214490425</v>
      </c>
      <c r="K26" s="9">
        <v>94.096090120158863</v>
      </c>
      <c r="L26" s="31">
        <v>90.922501051293835</v>
      </c>
      <c r="M26" s="31">
        <v>99.84292362953083</v>
      </c>
      <c r="N26" s="31">
        <v>99.018582729925413</v>
      </c>
      <c r="O26" s="31">
        <v>96.141889160880353</v>
      </c>
      <c r="P26" s="44">
        <f t="shared" si="0"/>
        <v>97.42552868012514</v>
      </c>
      <c r="Q26" s="25">
        <f t="shared" si="1"/>
        <v>0.25921029333758255</v>
      </c>
      <c r="R26" s="30">
        <f t="shared" si="2"/>
        <v>1.29827962405538</v>
      </c>
    </row>
    <row r="27" spans="2:18" x14ac:dyDescent="0.25">
      <c r="B27" s="29" t="s">
        <v>58</v>
      </c>
      <c r="C27" s="27">
        <v>97.202226325395529</v>
      </c>
      <c r="D27" s="9">
        <v>92.499015243756119</v>
      </c>
      <c r="E27" s="9">
        <v>101.65049994605039</v>
      </c>
      <c r="F27" s="9">
        <v>95.347949726089098</v>
      </c>
      <c r="G27" s="9">
        <v>99.489762230919197</v>
      </c>
      <c r="H27" s="9">
        <v>91.77316736059413</v>
      </c>
      <c r="I27" s="9">
        <v>98.924969331279854</v>
      </c>
      <c r="J27" s="9">
        <v>100.09628664495422</v>
      </c>
      <c r="K27" s="9">
        <v>93.057103879926473</v>
      </c>
      <c r="L27" s="31">
        <v>90.096119104401907</v>
      </c>
      <c r="M27" s="31">
        <v>99.30690557675301</v>
      </c>
      <c r="N27" s="31">
        <v>99.018582729925413</v>
      </c>
      <c r="O27" s="31">
        <v>95.877833840313173</v>
      </c>
      <c r="P27" s="44">
        <f t="shared" si="0"/>
        <v>96.967398949128992</v>
      </c>
      <c r="Q27" s="25">
        <f t="shared" si="1"/>
        <v>-0.4702358172469504</v>
      </c>
      <c r="R27" s="30">
        <f t="shared" si="2"/>
        <v>2.9993891816080448E-2</v>
      </c>
    </row>
    <row r="28" spans="2:18" x14ac:dyDescent="0.25">
      <c r="B28" s="29" t="s">
        <v>59</v>
      </c>
      <c r="C28" s="27">
        <v>97.151923526058368</v>
      </c>
      <c r="D28" s="9">
        <v>93.111489181617344</v>
      </c>
      <c r="E28" s="9">
        <v>101.65417886350252</v>
      </c>
      <c r="F28" s="9">
        <v>95.459067766999425</v>
      </c>
      <c r="G28" s="9">
        <v>99.489782357947632</v>
      </c>
      <c r="H28" s="9">
        <v>91.773167360587109</v>
      </c>
      <c r="I28" s="9">
        <v>100.05910952100187</v>
      </c>
      <c r="J28" s="9">
        <v>100.09628664495422</v>
      </c>
      <c r="K28" s="9">
        <v>93.057140363249445</v>
      </c>
      <c r="L28" s="31">
        <v>90.096119104401907</v>
      </c>
      <c r="M28" s="31">
        <v>99.306905576780792</v>
      </c>
      <c r="N28" s="31">
        <v>99.018582729925413</v>
      </c>
      <c r="O28" s="31">
        <v>96.057350302386851</v>
      </c>
      <c r="P28" s="44">
        <f t="shared" si="0"/>
        <v>97.180767794019701</v>
      </c>
      <c r="Q28" s="25">
        <f t="shared" si="1"/>
        <v>0.22004183591914939</v>
      </c>
      <c r="R28" s="30">
        <f t="shared" si="2"/>
        <v>2.4986445625250212E-2</v>
      </c>
    </row>
    <row r="29" spans="2:18" x14ac:dyDescent="0.25">
      <c r="B29" s="29" t="s">
        <v>60</v>
      </c>
      <c r="C29" s="27">
        <v>97.478834747370598</v>
      </c>
      <c r="D29" s="9">
        <v>93.118378485203792</v>
      </c>
      <c r="E29" s="9">
        <v>101.65553703541994</v>
      </c>
      <c r="F29" s="9">
        <v>95.450163499330941</v>
      </c>
      <c r="G29" s="9">
        <v>99.414679561350709</v>
      </c>
      <c r="H29" s="9">
        <v>91.773249361263822</v>
      </c>
      <c r="I29" s="9">
        <v>100.74854567055397</v>
      </c>
      <c r="J29" s="9">
        <v>100.07252449303849</v>
      </c>
      <c r="K29" s="9">
        <v>93.057169837863711</v>
      </c>
      <c r="L29" s="31">
        <v>90.096119104401907</v>
      </c>
      <c r="M29" s="31">
        <v>99.306904381152464</v>
      </c>
      <c r="N29" s="31">
        <v>99.018582729925413</v>
      </c>
      <c r="O29" s="31">
        <v>96.058066366274474</v>
      </c>
      <c r="P29" s="44">
        <f t="shared" si="0"/>
        <v>97.364099270175586</v>
      </c>
      <c r="Q29" s="25">
        <f t="shared" si="1"/>
        <v>0.18864995648569791</v>
      </c>
      <c r="R29" s="30">
        <f t="shared" si="2"/>
        <v>0.40930009516377819</v>
      </c>
    </row>
    <row r="30" spans="2:18" x14ac:dyDescent="0.25">
      <c r="B30" s="29" t="s">
        <v>61</v>
      </c>
      <c r="C30" s="27">
        <v>97.746645706020473</v>
      </c>
      <c r="D30" s="9">
        <v>93.526299424010688</v>
      </c>
      <c r="E30" s="9">
        <v>101.35794640084913</v>
      </c>
      <c r="F30" s="9">
        <v>95.320866814610156</v>
      </c>
      <c r="G30" s="9">
        <v>99.999328416869645</v>
      </c>
      <c r="H30" s="9">
        <v>90.589907027993362</v>
      </c>
      <c r="I30" s="9">
        <v>102.3104926114847</v>
      </c>
      <c r="J30" s="9">
        <v>99.098355168559479</v>
      </c>
      <c r="K30" s="9">
        <v>92.632669479013586</v>
      </c>
      <c r="L30" s="31">
        <v>90.998839739810109</v>
      </c>
      <c r="M30" s="31">
        <v>100.31803196927287</v>
      </c>
      <c r="N30" s="31">
        <v>92.536975084974927</v>
      </c>
      <c r="O30" s="31">
        <v>96.106444664743279</v>
      </c>
      <c r="P30" s="44">
        <f t="shared" si="0"/>
        <v>97.623182236643714</v>
      </c>
      <c r="Q30" s="25">
        <f t="shared" si="1"/>
        <v>0.26609701975386102</v>
      </c>
      <c r="R30" s="30">
        <f t="shared" si="2"/>
        <v>0.44802171978886535</v>
      </c>
    </row>
    <row r="31" spans="2:18" x14ac:dyDescent="0.25">
      <c r="B31" s="29" t="s">
        <v>62</v>
      </c>
      <c r="C31" s="27">
        <v>97.88963031286724</v>
      </c>
      <c r="D31" s="9">
        <v>93.35853372208787</v>
      </c>
      <c r="E31" s="9">
        <v>101.35855896473471</v>
      </c>
      <c r="F31" s="9">
        <v>95.364078651284558</v>
      </c>
      <c r="G31" s="9">
        <v>99.999197508457996</v>
      </c>
      <c r="H31" s="9">
        <v>90.589977873072229</v>
      </c>
      <c r="I31" s="9">
        <v>101.32848094631007</v>
      </c>
      <c r="J31" s="9">
        <v>99.168779874820189</v>
      </c>
      <c r="K31" s="9">
        <v>92.632597332864378</v>
      </c>
      <c r="L31" s="31">
        <v>90.998839739810208</v>
      </c>
      <c r="M31" s="31">
        <v>100.31851885806044</v>
      </c>
      <c r="N31" s="31">
        <v>92.536975084975083</v>
      </c>
      <c r="O31" s="31">
        <v>96.10688858390202</v>
      </c>
      <c r="P31" s="44">
        <f t="shared" si="0"/>
        <v>97.515631614249045</v>
      </c>
      <c r="Q31" s="25">
        <f t="shared" si="1"/>
        <v>-0.11016914213466285</v>
      </c>
      <c r="R31" s="30">
        <f t="shared" si="2"/>
        <v>0.65992562450838266</v>
      </c>
    </row>
    <row r="32" spans="2:18" x14ac:dyDescent="0.25">
      <c r="B32" s="29" t="s">
        <v>63</v>
      </c>
      <c r="C32" s="27">
        <v>97.040936886102116</v>
      </c>
      <c r="D32" s="9">
        <v>92.961831983104574</v>
      </c>
      <c r="E32" s="9">
        <v>101.35867052421085</v>
      </c>
      <c r="F32" s="9">
        <v>95.373463838848565</v>
      </c>
      <c r="G32" s="9">
        <v>100.01598891291344</v>
      </c>
      <c r="H32" s="9">
        <v>90.589935864406868</v>
      </c>
      <c r="I32" s="9">
        <v>101.40385849907865</v>
      </c>
      <c r="J32" s="9">
        <v>99.168782119830254</v>
      </c>
      <c r="K32" s="9">
        <v>92.624954700737177</v>
      </c>
      <c r="L32" s="31">
        <v>90.998839739810208</v>
      </c>
      <c r="M32" s="31">
        <v>100.31803196927288</v>
      </c>
      <c r="N32" s="31">
        <v>92.536975084975083</v>
      </c>
      <c r="O32" s="31">
        <v>96.106469733183388</v>
      </c>
      <c r="P32" s="44">
        <f t="shared" si="0"/>
        <v>97.296448147105977</v>
      </c>
      <c r="Q32" s="25">
        <f t="shared" si="1"/>
        <v>-0.22476752036033693</v>
      </c>
      <c r="R32" s="30">
        <f t="shared" si="2"/>
        <v>0.32090227266007676</v>
      </c>
    </row>
    <row r="33" spans="2:18" x14ac:dyDescent="0.25">
      <c r="B33" s="29" t="s">
        <v>64</v>
      </c>
      <c r="C33" s="27">
        <v>97.216381938769132</v>
      </c>
      <c r="D33" s="9">
        <v>93.615314938464152</v>
      </c>
      <c r="E33" s="9">
        <v>100.24737136441004</v>
      </c>
      <c r="F33" s="9">
        <v>95.812122806882584</v>
      </c>
      <c r="G33" s="9">
        <v>99.431847053468971</v>
      </c>
      <c r="H33" s="9">
        <v>91.15103059936763</v>
      </c>
      <c r="I33" s="9">
        <v>102.32782530219933</v>
      </c>
      <c r="J33" s="9">
        <v>99.215174975003563</v>
      </c>
      <c r="K33" s="9">
        <v>92.803959082548332</v>
      </c>
      <c r="L33" s="31">
        <v>91.166412169273627</v>
      </c>
      <c r="M33" s="31">
        <v>100.74207683412426</v>
      </c>
      <c r="N33" s="31">
        <v>88.28019406022986</v>
      </c>
      <c r="O33" s="31">
        <v>95.998254850155334</v>
      </c>
      <c r="P33" s="44">
        <f t="shared" si="0"/>
        <v>97.529820748850852</v>
      </c>
      <c r="Q33" s="25">
        <f t="shared" si="1"/>
        <v>0.23985726734035659</v>
      </c>
      <c r="R33" s="30">
        <f t="shared" si="2"/>
        <v>6.5629540018285637E-2</v>
      </c>
    </row>
    <row r="34" spans="2:18" x14ac:dyDescent="0.25">
      <c r="B34" s="29" t="s">
        <v>65</v>
      </c>
      <c r="C34" s="27">
        <v>97.61361735678895</v>
      </c>
      <c r="D34" s="9">
        <v>93.684305483958951</v>
      </c>
      <c r="E34" s="9">
        <v>100.26716329895127</v>
      </c>
      <c r="F34" s="9">
        <v>95.848027853215584</v>
      </c>
      <c r="G34" s="9">
        <v>99.431811077212757</v>
      </c>
      <c r="H34" s="9">
        <v>91.150741370983795</v>
      </c>
      <c r="I34" s="9">
        <v>103.2256869065917</v>
      </c>
      <c r="J34" s="9">
        <v>99.215174975003563</v>
      </c>
      <c r="K34" s="9">
        <v>92.803964359121508</v>
      </c>
      <c r="L34" s="31">
        <v>91.166412169273642</v>
      </c>
      <c r="M34" s="31">
        <v>100.74207683412425</v>
      </c>
      <c r="N34" s="31">
        <v>88.280194060229846</v>
      </c>
      <c r="O34" s="31">
        <v>96.001356841477417</v>
      </c>
      <c r="P34" s="44">
        <f t="shared" si="0"/>
        <v>97.779935260176259</v>
      </c>
      <c r="Q34" s="25">
        <f t="shared" si="1"/>
        <v>0.25644926793157652</v>
      </c>
      <c r="R34" s="30">
        <f t="shared" si="2"/>
        <v>0.20198415898710378</v>
      </c>
    </row>
    <row r="35" spans="2:18" x14ac:dyDescent="0.25">
      <c r="B35" s="29" t="s">
        <v>66</v>
      </c>
      <c r="C35" s="27">
        <v>97.42892164249804</v>
      </c>
      <c r="D35" s="9">
        <v>93.669770586550754</v>
      </c>
      <c r="E35" s="9">
        <v>100.53928909499822</v>
      </c>
      <c r="F35" s="9">
        <v>95.898041530394138</v>
      </c>
      <c r="G35" s="9">
        <v>99.650708850561685</v>
      </c>
      <c r="H35" s="9">
        <v>91.11937448660278</v>
      </c>
      <c r="I35" s="9">
        <v>102.42556604156768</v>
      </c>
      <c r="J35" s="9">
        <v>99.42371949802002</v>
      </c>
      <c r="K35" s="9">
        <v>92.77129076747778</v>
      </c>
      <c r="L35" s="31">
        <v>91.325141263084348</v>
      </c>
      <c r="M35" s="31">
        <v>100.68567191763506</v>
      </c>
      <c r="N35" s="31">
        <v>88.277356008729527</v>
      </c>
      <c r="O35" s="31">
        <v>96.004043095159631</v>
      </c>
      <c r="P35" s="44">
        <f t="shared" si="0"/>
        <v>97.650150537396698</v>
      </c>
      <c r="Q35" s="25">
        <f t="shared" si="1"/>
        <v>-0.1327314468292761</v>
      </c>
      <c r="R35" s="30">
        <f t="shared" si="2"/>
        <v>-0.1050386752155338</v>
      </c>
    </row>
    <row r="36" spans="2:18" x14ac:dyDescent="0.25">
      <c r="B36" s="29" t="s">
        <v>67</v>
      </c>
      <c r="C36" s="27">
        <v>97.558677292884752</v>
      </c>
      <c r="D36" s="9">
        <v>93.872793773089313</v>
      </c>
      <c r="E36" s="9">
        <v>98.761370631304231</v>
      </c>
      <c r="F36" s="9">
        <v>96.121988928172954</v>
      </c>
      <c r="G36" s="9">
        <v>100.09774557661601</v>
      </c>
      <c r="H36" s="9">
        <v>91.020019773879497</v>
      </c>
      <c r="I36" s="9">
        <v>100.40547881568828</v>
      </c>
      <c r="J36" s="9">
        <v>99.575321280296023</v>
      </c>
      <c r="K36" s="9">
        <v>93.259071676074981</v>
      </c>
      <c r="L36" s="31">
        <v>91.325141263084348</v>
      </c>
      <c r="M36" s="31">
        <v>99.766074541065777</v>
      </c>
      <c r="N36" s="31">
        <v>85.719281180323762</v>
      </c>
      <c r="O36" s="31">
        <v>96.339623173058001</v>
      </c>
      <c r="P36" s="44">
        <f t="shared" si="0"/>
        <v>97.332661870604355</v>
      </c>
      <c r="Q36" s="25">
        <f t="shared" si="1"/>
        <v>-0.32512870184542697</v>
      </c>
      <c r="R36" s="30">
        <f t="shared" si="2"/>
        <v>-1.2149631576071638E-3</v>
      </c>
    </row>
    <row r="37" spans="2:18" x14ac:dyDescent="0.25">
      <c r="B37" s="29" t="s">
        <v>68</v>
      </c>
      <c r="C37" s="27">
        <v>98.093377953688744</v>
      </c>
      <c r="D37" s="9">
        <v>94.064787354668127</v>
      </c>
      <c r="E37" s="9">
        <v>98.770144260288021</v>
      </c>
      <c r="F37" s="9">
        <v>96.101671416509362</v>
      </c>
      <c r="G37" s="9">
        <v>100.09774557661601</v>
      </c>
      <c r="H37" s="9">
        <v>91.020019773879497</v>
      </c>
      <c r="I37" s="9">
        <v>100.74706673934399</v>
      </c>
      <c r="J37" s="9">
        <v>99.575558220769651</v>
      </c>
      <c r="K37" s="9">
        <v>93.257385843276694</v>
      </c>
      <c r="L37" s="31">
        <v>91.325141263084348</v>
      </c>
      <c r="M37" s="31">
        <v>99.765979737093048</v>
      </c>
      <c r="N37" s="31">
        <v>85.719281180323762</v>
      </c>
      <c r="O37" s="31">
        <v>96.341584871074772</v>
      </c>
      <c r="P37" s="44">
        <f t="shared" si="0"/>
        <v>97.526052389522008</v>
      </c>
      <c r="Q37" s="25">
        <f t="shared" si="1"/>
        <v>0.19869025998153564</v>
      </c>
      <c r="R37" s="30">
        <f t="shared" si="2"/>
        <v>0.36265779684538635</v>
      </c>
    </row>
    <row r="38" spans="2:18" x14ac:dyDescent="0.25">
      <c r="B38" s="29" t="s">
        <v>69</v>
      </c>
      <c r="C38" s="27">
        <v>98.745625206687478</v>
      </c>
      <c r="D38" s="9">
        <v>94.223557770910062</v>
      </c>
      <c r="E38" s="9">
        <v>98.770532079782058</v>
      </c>
      <c r="F38" s="9">
        <v>96.093776202590377</v>
      </c>
      <c r="G38" s="9">
        <v>100.09408439275147</v>
      </c>
      <c r="H38" s="9">
        <v>91.020019773879511</v>
      </c>
      <c r="I38" s="9">
        <v>100.62279147132197</v>
      </c>
      <c r="J38" s="9">
        <v>99.575968452441344</v>
      </c>
      <c r="K38" s="9">
        <v>93.275026001745644</v>
      </c>
      <c r="L38" s="31">
        <v>91.325141263084348</v>
      </c>
      <c r="M38" s="31">
        <v>99.770242251496668</v>
      </c>
      <c r="N38" s="31">
        <v>85.719281180323762</v>
      </c>
      <c r="O38" s="31">
        <v>96.330454946001225</v>
      </c>
      <c r="P38" s="44">
        <f t="shared" si="0"/>
        <v>97.67965780605148</v>
      </c>
      <c r="Q38" s="25">
        <f t="shared" si="1"/>
        <v>0.15750193180789088</v>
      </c>
      <c r="R38" s="30">
        <f t="shared" si="2"/>
        <v>0.26084449257721382</v>
      </c>
    </row>
    <row r="39" spans="2:18" x14ac:dyDescent="0.25">
      <c r="B39" s="29" t="s">
        <v>70</v>
      </c>
      <c r="C39" s="27">
        <v>98.839532512330194</v>
      </c>
      <c r="D39" s="9">
        <v>94.430087653203159</v>
      </c>
      <c r="E39" s="9">
        <v>98.863616991871623</v>
      </c>
      <c r="F39" s="9">
        <v>96.203753154027822</v>
      </c>
      <c r="G39" s="9">
        <v>99.999126942554298</v>
      </c>
      <c r="H39" s="9">
        <v>92.078225205869202</v>
      </c>
      <c r="I39" s="9">
        <v>103.86461390531159</v>
      </c>
      <c r="J39" s="9">
        <v>100.12830319290046</v>
      </c>
      <c r="K39" s="9">
        <v>93.291520451300926</v>
      </c>
      <c r="L39" s="31">
        <v>91.299083248550915</v>
      </c>
      <c r="M39" s="31">
        <v>103.03315510855217</v>
      </c>
      <c r="N39" s="31">
        <v>87.337929788574272</v>
      </c>
      <c r="O39" s="31">
        <v>97.11253336409105</v>
      </c>
      <c r="P39" s="44">
        <f t="shared" si="0"/>
        <v>98.545055886849227</v>
      </c>
      <c r="Q39" s="25">
        <f t="shared" si="1"/>
        <v>0.88595527485983128</v>
      </c>
      <c r="R39" s="30">
        <f t="shared" si="2"/>
        <v>1.6269972741538679</v>
      </c>
    </row>
    <row r="40" spans="2:18" x14ac:dyDescent="0.25">
      <c r="B40" s="29" t="s">
        <v>71</v>
      </c>
      <c r="C40" s="27">
        <v>98.996055188411418</v>
      </c>
      <c r="D40" s="9">
        <v>94.371100503365767</v>
      </c>
      <c r="E40" s="9">
        <v>98.863616991871623</v>
      </c>
      <c r="F40" s="9">
        <v>96.248199899222882</v>
      </c>
      <c r="G40" s="9">
        <v>99.999126942554298</v>
      </c>
      <c r="H40" s="9">
        <v>92.078225205869217</v>
      </c>
      <c r="I40" s="9">
        <v>104.04721577806708</v>
      </c>
      <c r="J40" s="9">
        <v>100.12830319290046</v>
      </c>
      <c r="K40" s="9">
        <v>93.291520451300983</v>
      </c>
      <c r="L40" s="31">
        <v>91.299083248550915</v>
      </c>
      <c r="M40" s="31">
        <v>103.03315510855217</v>
      </c>
      <c r="N40" s="31">
        <v>87.337929788574272</v>
      </c>
      <c r="O40" s="31">
        <v>97.11253336409105</v>
      </c>
      <c r="P40" s="44">
        <f t="shared" si="0"/>
        <v>98.619845612003516</v>
      </c>
      <c r="Q40" s="25">
        <f t="shared" si="1"/>
        <v>7.5893939560158219E-2</v>
      </c>
      <c r="R40" s="30">
        <f t="shared" si="2"/>
        <v>1.4808257339909316</v>
      </c>
    </row>
    <row r="41" spans="2:18" x14ac:dyDescent="0.25">
      <c r="B41" s="29" t="s">
        <v>72</v>
      </c>
      <c r="C41" s="27">
        <v>99.625369073969694</v>
      </c>
      <c r="D41" s="9">
        <v>94.66287343218427</v>
      </c>
      <c r="E41" s="9">
        <v>98.863616991871623</v>
      </c>
      <c r="F41" s="9">
        <v>96.263511656280258</v>
      </c>
      <c r="G41" s="9">
        <v>99.999126942552707</v>
      </c>
      <c r="H41" s="9">
        <v>92.078228097011532</v>
      </c>
      <c r="I41" s="9">
        <v>103.39072008229499</v>
      </c>
      <c r="J41" s="9">
        <v>100.12830319290046</v>
      </c>
      <c r="K41" s="9">
        <v>93.291520451300983</v>
      </c>
      <c r="L41" s="31">
        <v>91.299083248550915</v>
      </c>
      <c r="M41" s="31">
        <v>103.03315510855217</v>
      </c>
      <c r="N41" s="31">
        <v>87.337929788574272</v>
      </c>
      <c r="O41" s="31">
        <v>97.11253336409105</v>
      </c>
      <c r="P41" s="44">
        <f t="shared" si="0"/>
        <v>98.695179112756932</v>
      </c>
      <c r="Q41" s="25">
        <f t="shared" si="1"/>
        <v>7.638776991174577E-2</v>
      </c>
      <c r="R41" s="30">
        <f t="shared" si="2"/>
        <v>1.3671156540849141</v>
      </c>
    </row>
    <row r="42" spans="2:18" x14ac:dyDescent="0.25">
      <c r="B42" s="29" t="s">
        <v>73</v>
      </c>
      <c r="C42" s="27">
        <v>99.901071261806791</v>
      </c>
      <c r="D42" s="9">
        <v>94.705840839710802</v>
      </c>
      <c r="E42" s="9">
        <v>99.789799521888654</v>
      </c>
      <c r="F42" s="9">
        <v>96.466209476295106</v>
      </c>
      <c r="G42" s="9">
        <v>100.75024452141251</v>
      </c>
      <c r="H42" s="9">
        <v>92.22675200800289</v>
      </c>
      <c r="I42" s="9">
        <v>106.18987875786569</v>
      </c>
      <c r="J42" s="9">
        <v>99.458019217760707</v>
      </c>
      <c r="K42" s="9">
        <v>93.168175594646641</v>
      </c>
      <c r="L42" s="31">
        <v>91.615421085000293</v>
      </c>
      <c r="M42" s="31">
        <v>102.36697965350766</v>
      </c>
      <c r="N42" s="31">
        <v>86.734392722911906</v>
      </c>
      <c r="O42" s="31">
        <v>96.748958717002822</v>
      </c>
      <c r="P42" s="44">
        <f t="shared" si="0"/>
        <v>99.223146684225966</v>
      </c>
      <c r="Q42" s="25">
        <f t="shared" si="1"/>
        <v>0.53494768054054953</v>
      </c>
      <c r="R42" s="30">
        <f t="shared" si="2"/>
        <v>1.6389185549225944</v>
      </c>
    </row>
    <row r="43" spans="2:18" x14ac:dyDescent="0.25">
      <c r="B43" s="29" t="s">
        <v>74</v>
      </c>
      <c r="C43" s="27">
        <v>100.35469340329105</v>
      </c>
      <c r="D43" s="9">
        <v>94.427920121862513</v>
      </c>
      <c r="E43" s="9">
        <v>99.792104382709212</v>
      </c>
      <c r="F43" s="9">
        <v>96.480646206502612</v>
      </c>
      <c r="G43" s="9">
        <v>100.75160814859434</v>
      </c>
      <c r="H43" s="9">
        <v>92.230703777636364</v>
      </c>
      <c r="I43" s="9">
        <v>106.24053326734354</v>
      </c>
      <c r="J43" s="9">
        <v>99.459744436133917</v>
      </c>
      <c r="K43" s="9">
        <v>93.168148830670134</v>
      </c>
      <c r="L43" s="31">
        <v>91.617559400067421</v>
      </c>
      <c r="M43" s="31">
        <v>102.3657129691229</v>
      </c>
      <c r="N43" s="31">
        <v>86.734392722911821</v>
      </c>
      <c r="O43" s="31">
        <v>96.748353557399824</v>
      </c>
      <c r="P43" s="44">
        <f t="shared" si="0"/>
        <v>99.340915758471667</v>
      </c>
      <c r="Q43" s="25">
        <f t="shared" si="1"/>
        <v>0.11869113022639369</v>
      </c>
      <c r="R43" s="30">
        <f t="shared" si="2"/>
        <v>1.8717862090490829</v>
      </c>
    </row>
    <row r="44" spans="2:18" x14ac:dyDescent="0.25">
      <c r="B44" s="29" t="s">
        <v>75</v>
      </c>
      <c r="C44" s="27">
        <v>100.41378003503371</v>
      </c>
      <c r="D44" s="9">
        <v>94.571727784293429</v>
      </c>
      <c r="E44" s="9">
        <v>99.834599691065435</v>
      </c>
      <c r="F44" s="9">
        <v>96.502127871176654</v>
      </c>
      <c r="G44" s="9">
        <v>100.76405563121018</v>
      </c>
      <c r="H44" s="9">
        <v>92.232453089170662</v>
      </c>
      <c r="I44" s="9">
        <v>106.48714563672439</v>
      </c>
      <c r="J44" s="9">
        <v>99.449670478000996</v>
      </c>
      <c r="K44" s="9">
        <v>93.190703173470411</v>
      </c>
      <c r="L44" s="31">
        <v>91.616160167645674</v>
      </c>
      <c r="M44" s="31">
        <v>102.36015301698824</v>
      </c>
      <c r="N44" s="31">
        <v>86.734392722911821</v>
      </c>
      <c r="O44" s="31">
        <v>96.81807575085864</v>
      </c>
      <c r="P44" s="44">
        <f t="shared" si="0"/>
        <v>99.409405299009336</v>
      </c>
      <c r="Q44" s="25">
        <f t="shared" si="1"/>
        <v>6.8943939176268981E-2</v>
      </c>
      <c r="R44" s="30">
        <f t="shared" si="2"/>
        <v>2.17166935910004</v>
      </c>
    </row>
    <row r="45" spans="2:18" x14ac:dyDescent="0.25">
      <c r="B45" s="29" t="s">
        <v>76</v>
      </c>
      <c r="C45" s="27">
        <v>99.835977548779866</v>
      </c>
      <c r="D45" s="9">
        <v>94.54609780978916</v>
      </c>
      <c r="E45" s="9">
        <v>100.12056078774187</v>
      </c>
      <c r="F45" s="9">
        <v>97.948146770918569</v>
      </c>
      <c r="G45" s="9">
        <v>100.47339332414272</v>
      </c>
      <c r="H45" s="9">
        <v>92.666837818240523</v>
      </c>
      <c r="I45" s="9">
        <v>103.83941131217985</v>
      </c>
      <c r="J45" s="9">
        <v>99.994827557498965</v>
      </c>
      <c r="K45" s="9">
        <v>93.740950102583895</v>
      </c>
      <c r="L45" s="31">
        <v>91.894713595807914</v>
      </c>
      <c r="M45" s="31">
        <v>104.3621478524671</v>
      </c>
      <c r="N45" s="31">
        <v>89.168619990158575</v>
      </c>
      <c r="O45" s="31">
        <v>97.071123702539921</v>
      </c>
      <c r="P45" s="44">
        <f t="shared" si="0"/>
        <v>99.363588849559306</v>
      </c>
      <c r="Q45" s="25">
        <f t="shared" si="1"/>
        <v>-4.6088646554337732E-2</v>
      </c>
      <c r="R45" s="30">
        <f t="shared" si="2"/>
        <v>1.8802127253269463</v>
      </c>
    </row>
    <row r="46" spans="2:18" x14ac:dyDescent="0.25">
      <c r="B46" s="29" t="s">
        <v>77</v>
      </c>
      <c r="C46" s="27">
        <v>98.959110747177149</v>
      </c>
      <c r="D46" s="9">
        <v>94.645833214478344</v>
      </c>
      <c r="E46" s="9">
        <v>100.11974106066666</v>
      </c>
      <c r="F46" s="9">
        <v>97.988006803680065</v>
      </c>
      <c r="G46" s="9">
        <v>100.47338135145465</v>
      </c>
      <c r="H46" s="9">
        <v>92.666837818240523</v>
      </c>
      <c r="I46" s="9">
        <v>104.32800021686511</v>
      </c>
      <c r="J46" s="9">
        <v>99.994827557498965</v>
      </c>
      <c r="K46" s="9">
        <v>93.747253272339719</v>
      </c>
      <c r="L46" s="31">
        <v>91.894713595807914</v>
      </c>
      <c r="M46" s="31">
        <v>104.3621478524671</v>
      </c>
      <c r="N46" s="31">
        <v>89.168619990158646</v>
      </c>
      <c r="O46" s="31">
        <v>97.071123702539921</v>
      </c>
      <c r="P46" s="44">
        <f t="shared" si="0"/>
        <v>99.223848596074546</v>
      </c>
      <c r="Q46" s="25">
        <f t="shared" si="1"/>
        <v>-0.14063527203745904</v>
      </c>
      <c r="R46" s="30">
        <f t="shared" si="2"/>
        <v>1.4766969645216805</v>
      </c>
    </row>
    <row r="47" spans="2:18" x14ac:dyDescent="0.25">
      <c r="B47" s="29" t="s">
        <v>78</v>
      </c>
      <c r="C47" s="27">
        <v>98.615470972517386</v>
      </c>
      <c r="D47" s="9">
        <v>94.226560570143562</v>
      </c>
      <c r="E47" s="9">
        <v>101.22150907407878</v>
      </c>
      <c r="F47" s="9">
        <v>98.071408234173475</v>
      </c>
      <c r="G47" s="9">
        <v>100.42114397905782</v>
      </c>
      <c r="H47" s="9">
        <v>91.895265048963623</v>
      </c>
      <c r="I47" s="9">
        <v>104.79406083323019</v>
      </c>
      <c r="J47" s="9">
        <v>100.82139121136575</v>
      </c>
      <c r="K47" s="9">
        <v>94.325024967090229</v>
      </c>
      <c r="L47" s="31">
        <v>91.946441231682783</v>
      </c>
      <c r="M47" s="31">
        <v>103.84360606356192</v>
      </c>
      <c r="N47" s="31">
        <v>89.168619990158646</v>
      </c>
      <c r="O47" s="31">
        <v>97.24772870279466</v>
      </c>
      <c r="P47" s="44">
        <f t="shared" si="0"/>
        <v>99.272831025017254</v>
      </c>
      <c r="Q47" s="25">
        <f t="shared" si="1"/>
        <v>4.9365580589509087E-2</v>
      </c>
      <c r="R47" s="30">
        <f t="shared" si="2"/>
        <v>1.6617286083948479</v>
      </c>
    </row>
    <row r="48" spans="2:18" x14ac:dyDescent="0.25">
      <c r="B48" s="29" t="s">
        <v>79</v>
      </c>
      <c r="C48" s="27">
        <v>98.773021737554188</v>
      </c>
      <c r="D48" s="9">
        <v>94.14977823839321</v>
      </c>
      <c r="E48" s="9">
        <v>99.37364297829086</v>
      </c>
      <c r="F48" s="9">
        <v>97.511835880539522</v>
      </c>
      <c r="G48" s="9">
        <v>100.48573163203021</v>
      </c>
      <c r="H48" s="9">
        <v>93.013005260071637</v>
      </c>
      <c r="I48" s="9">
        <v>105.19616814254445</v>
      </c>
      <c r="J48" s="9">
        <v>100.10385997751484</v>
      </c>
      <c r="K48" s="9">
        <v>94.342969413097933</v>
      </c>
      <c r="L48" s="31">
        <v>91.953103574962853</v>
      </c>
      <c r="M48" s="31">
        <v>105.84100927864654</v>
      </c>
      <c r="N48" s="31">
        <v>89.168619990158646</v>
      </c>
      <c r="O48" s="31">
        <v>96.704823344689956</v>
      </c>
      <c r="P48" s="44">
        <f t="shared" si="0"/>
        <v>99.2842332418994</v>
      </c>
      <c r="Q48" s="25">
        <f t="shared" si="1"/>
        <v>1.1485737602539974E-2</v>
      </c>
      <c r="R48" s="30">
        <f t="shared" si="2"/>
        <v>2.00505291213498</v>
      </c>
    </row>
    <row r="49" spans="2:18" x14ac:dyDescent="0.25">
      <c r="B49" s="29" t="s">
        <v>80</v>
      </c>
      <c r="C49" s="27">
        <v>98.688409435995112</v>
      </c>
      <c r="D49" s="9">
        <v>94.106689091367485</v>
      </c>
      <c r="E49" s="9">
        <v>99.395612486285856</v>
      </c>
      <c r="F49" s="9">
        <v>97.465284857526512</v>
      </c>
      <c r="G49" s="9">
        <v>100.472271605206</v>
      </c>
      <c r="H49" s="9">
        <v>93.013005260071637</v>
      </c>
      <c r="I49" s="9">
        <v>104.96364995502921</v>
      </c>
      <c r="J49" s="9">
        <v>100.10385997751483</v>
      </c>
      <c r="K49" s="9">
        <v>94.342969413097933</v>
      </c>
      <c r="L49" s="31">
        <v>91.953103574962853</v>
      </c>
      <c r="M49" s="31">
        <v>105.84100927864654</v>
      </c>
      <c r="N49" s="31">
        <v>89.168619990158646</v>
      </c>
      <c r="O49" s="31">
        <v>96.704823344689956</v>
      </c>
      <c r="P49" s="44">
        <f t="shared" si="0"/>
        <v>99.216547209642869</v>
      </c>
      <c r="Q49" s="25">
        <f t="shared" si="1"/>
        <v>-6.8173999079611469E-2</v>
      </c>
      <c r="R49" s="30">
        <f t="shared" si="2"/>
        <v>1.7333776757096389</v>
      </c>
    </row>
    <row r="50" spans="2:18" x14ac:dyDescent="0.25">
      <c r="B50" s="29" t="s">
        <v>81</v>
      </c>
      <c r="C50" s="27">
        <v>99.22330844353101</v>
      </c>
      <c r="D50" s="9">
        <v>94.356501637504863</v>
      </c>
      <c r="E50" s="9">
        <v>99.441036060638396</v>
      </c>
      <c r="F50" s="9">
        <v>97.425461622735057</v>
      </c>
      <c r="G50" s="9">
        <v>100.70440481321516</v>
      </c>
      <c r="H50" s="9">
        <v>93.001178186399883</v>
      </c>
      <c r="I50" s="9">
        <v>105.5054861738794</v>
      </c>
      <c r="J50" s="9">
        <v>101.32175315564942</v>
      </c>
      <c r="K50" s="9">
        <v>94.483405357680326</v>
      </c>
      <c r="L50" s="31">
        <v>91.89207375073758</v>
      </c>
      <c r="M50" s="31">
        <v>105.8428685207587</v>
      </c>
      <c r="N50" s="31">
        <v>89.168619990158646</v>
      </c>
      <c r="O50" s="31">
        <v>96.700243196423344</v>
      </c>
      <c r="P50" s="44">
        <f t="shared" si="0"/>
        <v>99.512337302201061</v>
      </c>
      <c r="Q50" s="25">
        <f t="shared" si="1"/>
        <v>0.2981257672000952</v>
      </c>
      <c r="R50" s="30">
        <f t="shared" si="2"/>
        <v>1.8762140831701828</v>
      </c>
    </row>
    <row r="51" spans="2:18" x14ac:dyDescent="0.25">
      <c r="B51" s="29" t="s">
        <v>82</v>
      </c>
      <c r="C51" s="27">
        <v>99.045361997926705</v>
      </c>
      <c r="D51" s="9">
        <v>94.327260239072928</v>
      </c>
      <c r="E51" s="9">
        <v>99.532775325741639</v>
      </c>
      <c r="F51" s="9">
        <v>97.770183565307988</v>
      </c>
      <c r="G51" s="9">
        <v>100.8252714324063</v>
      </c>
      <c r="H51" s="9">
        <v>92.614343513772269</v>
      </c>
      <c r="I51" s="9">
        <v>104.87149141767252</v>
      </c>
      <c r="J51" s="9">
        <v>101.07417922232824</v>
      </c>
      <c r="K51" s="9">
        <v>94.49686527650141</v>
      </c>
      <c r="L51" s="31">
        <v>92.531831122476703</v>
      </c>
      <c r="M51" s="31">
        <v>105.8831302975657</v>
      </c>
      <c r="N51" s="31">
        <v>91.214164942230767</v>
      </c>
      <c r="O51" s="31">
        <v>97.065735043447589</v>
      </c>
      <c r="P51" s="44">
        <f t="shared" si="0"/>
        <v>99.478576563664433</v>
      </c>
      <c r="Q51" s="25">
        <f t="shared" si="1"/>
        <v>-3.3926183880198718E-2</v>
      </c>
      <c r="R51" s="30">
        <f t="shared" si="2"/>
        <v>0.94730341204239343</v>
      </c>
    </row>
    <row r="52" spans="2:18" x14ac:dyDescent="0.25">
      <c r="B52" s="29" t="s">
        <v>83</v>
      </c>
      <c r="C52" s="27">
        <v>98.988035306777675</v>
      </c>
      <c r="D52" s="9">
        <v>94.064998889443672</v>
      </c>
      <c r="E52" s="9">
        <v>99.49556155815722</v>
      </c>
      <c r="F52" s="9">
        <v>97.712772956022988</v>
      </c>
      <c r="G52" s="9">
        <v>100.79371545089258</v>
      </c>
      <c r="H52" s="9">
        <v>92.614343513772269</v>
      </c>
      <c r="I52" s="9">
        <v>104.12430127019906</v>
      </c>
      <c r="J52" s="9">
        <v>100.6645541367583</v>
      </c>
      <c r="K52" s="9">
        <v>94.526161094692114</v>
      </c>
      <c r="L52" s="31">
        <v>92.531831122476689</v>
      </c>
      <c r="M52" s="31">
        <v>105.88409668722393</v>
      </c>
      <c r="N52" s="31">
        <v>91.214164942230767</v>
      </c>
      <c r="O52" s="31">
        <v>97.139630938305046</v>
      </c>
      <c r="P52" s="44">
        <f t="shared" si="0"/>
        <v>99.311997997334245</v>
      </c>
      <c r="Q52" s="25">
        <f t="shared" si="1"/>
        <v>-0.16745169873191779</v>
      </c>
      <c r="R52" s="30">
        <f t="shared" si="2"/>
        <v>0.70183884494591409</v>
      </c>
    </row>
    <row r="53" spans="2:18" x14ac:dyDescent="0.25">
      <c r="B53" s="29" t="s">
        <v>84</v>
      </c>
      <c r="C53" s="27">
        <v>99.240816321393638</v>
      </c>
      <c r="D53" s="9">
        <v>94.227006059449906</v>
      </c>
      <c r="E53" s="9">
        <v>99.621899549600769</v>
      </c>
      <c r="F53" s="9">
        <v>97.712880377937836</v>
      </c>
      <c r="G53" s="9">
        <v>100.75646635189081</v>
      </c>
      <c r="H53" s="9">
        <v>92.614343513772269</v>
      </c>
      <c r="I53" s="9">
        <v>103.97845834572524</v>
      </c>
      <c r="J53" s="9">
        <v>100.80651943364605</v>
      </c>
      <c r="K53" s="9">
        <v>94.526161094692114</v>
      </c>
      <c r="L53" s="31">
        <v>92.533454962247902</v>
      </c>
      <c r="M53" s="31">
        <v>105.88409668722393</v>
      </c>
      <c r="N53" s="31">
        <v>91.214164942230767</v>
      </c>
      <c r="O53" s="31">
        <v>97.139630938305046</v>
      </c>
      <c r="P53" s="44">
        <f t="shared" si="0"/>
        <v>99.370925976300896</v>
      </c>
      <c r="Q53" s="25">
        <f t="shared" si="1"/>
        <v>5.933621330247766E-2</v>
      </c>
      <c r="R53" s="30">
        <f t="shared" si="2"/>
        <v>0.68468072059724283</v>
      </c>
    </row>
    <row r="54" spans="2:18" x14ac:dyDescent="0.25">
      <c r="B54" s="29" t="s">
        <v>85</v>
      </c>
      <c r="C54" s="27">
        <v>99.437457711276267</v>
      </c>
      <c r="D54" s="9">
        <v>94.179962520776812</v>
      </c>
      <c r="E54" s="9">
        <v>99.882647621498847</v>
      </c>
      <c r="F54" s="9">
        <v>97.590013257876095</v>
      </c>
      <c r="G54" s="9">
        <v>101.97172500514732</v>
      </c>
      <c r="H54" s="9">
        <v>93.609843144541244</v>
      </c>
      <c r="I54" s="9">
        <v>103.49493675393616</v>
      </c>
      <c r="J54" s="9">
        <v>100.58681292898142</v>
      </c>
      <c r="K54" s="9">
        <v>95.10304694545539</v>
      </c>
      <c r="L54" s="31">
        <v>92.739106548549842</v>
      </c>
      <c r="M54" s="31">
        <v>107.93982710709149</v>
      </c>
      <c r="N54" s="31">
        <v>92.802162081995817</v>
      </c>
      <c r="O54" s="31">
        <v>97.004297942217775</v>
      </c>
      <c r="P54" s="44">
        <f t="shared" si="0"/>
        <v>99.580417954079266</v>
      </c>
      <c r="Q54" s="25">
        <f t="shared" si="1"/>
        <v>0.21081818018716275</v>
      </c>
      <c r="R54" s="30">
        <f t="shared" si="2"/>
        <v>0.36006847373053219</v>
      </c>
    </row>
    <row r="55" spans="2:18" x14ac:dyDescent="0.25">
      <c r="B55" s="29" t="s">
        <v>86</v>
      </c>
      <c r="C55" s="27">
        <v>99.410654514446776</v>
      </c>
      <c r="D55" s="9">
        <v>94.117902230341926</v>
      </c>
      <c r="E55" s="9">
        <v>99.938754238434882</v>
      </c>
      <c r="F55" s="9">
        <v>97.431239067114916</v>
      </c>
      <c r="G55" s="9">
        <v>101.92997351007115</v>
      </c>
      <c r="H55" s="9">
        <v>93.605402097361349</v>
      </c>
      <c r="I55" s="9">
        <v>100.72284298381723</v>
      </c>
      <c r="J55" s="9">
        <v>100.50178936092685</v>
      </c>
      <c r="K55" s="9">
        <v>95.070072102328382</v>
      </c>
      <c r="L55" s="31">
        <v>92.739106548549842</v>
      </c>
      <c r="M55" s="31">
        <v>107.93684842317074</v>
      </c>
      <c r="N55" s="31">
        <v>92.802162081995817</v>
      </c>
      <c r="O55" s="31">
        <v>97.00771784086345</v>
      </c>
      <c r="P55" s="44">
        <f t="shared" si="0"/>
        <v>99.111521836593212</v>
      </c>
      <c r="Q55" s="25">
        <f t="shared" si="1"/>
        <v>-0.47087181106458253</v>
      </c>
      <c r="R55" s="30">
        <f t="shared" si="2"/>
        <v>-0.23091585186931601</v>
      </c>
    </row>
    <row r="56" spans="2:18" x14ac:dyDescent="0.25">
      <c r="B56" s="29" t="s">
        <v>87</v>
      </c>
      <c r="C56" s="27">
        <v>98.860396781264541</v>
      </c>
      <c r="D56" s="9">
        <v>94.539443312392748</v>
      </c>
      <c r="E56" s="9">
        <v>100.15256860609948</v>
      </c>
      <c r="F56" s="9">
        <v>97.311764303976645</v>
      </c>
      <c r="G56" s="9">
        <v>101.82340081058636</v>
      </c>
      <c r="H56" s="9">
        <v>93.577076677461932</v>
      </c>
      <c r="I56" s="9">
        <v>96.764750705694482</v>
      </c>
      <c r="J56" s="9">
        <v>100.358580631964</v>
      </c>
      <c r="K56" s="9">
        <v>95.045897083098211</v>
      </c>
      <c r="L56" s="31">
        <v>92.739106548549842</v>
      </c>
      <c r="M56" s="31">
        <v>107.93286184197825</v>
      </c>
      <c r="N56" s="31">
        <v>92.802162081995817</v>
      </c>
      <c r="O56" s="31">
        <v>97.144276931347576</v>
      </c>
      <c r="P56" s="44">
        <f t="shared" si="0"/>
        <v>98.358912154767225</v>
      </c>
      <c r="Q56" s="25">
        <f t="shared" si="1"/>
        <v>-0.75935639760110551</v>
      </c>
      <c r="R56" s="30">
        <f t="shared" si="2"/>
        <v>-1.0567341601957856</v>
      </c>
    </row>
    <row r="57" spans="2:18" x14ac:dyDescent="0.25">
      <c r="B57" s="29" t="s">
        <v>88</v>
      </c>
      <c r="C57" s="27">
        <v>98.865034161946468</v>
      </c>
      <c r="D57" s="9">
        <v>94.499808738089072</v>
      </c>
      <c r="E57" s="9">
        <v>99.405280728367913</v>
      </c>
      <c r="F57" s="9">
        <v>97.466013079557754</v>
      </c>
      <c r="G57" s="9">
        <v>102.37561453825015</v>
      </c>
      <c r="H57" s="9">
        <v>94.430828373578933</v>
      </c>
      <c r="I57" s="9">
        <v>95.953266324949951</v>
      </c>
      <c r="J57" s="9">
        <v>100.59404564871993</v>
      </c>
      <c r="K57" s="9">
        <v>94.596856840651071</v>
      </c>
      <c r="L57" s="31">
        <v>92.739111714495394</v>
      </c>
      <c r="M57" s="31">
        <v>104.85954882088059</v>
      </c>
      <c r="N57" s="31">
        <v>92.73720005143673</v>
      </c>
      <c r="O57" s="31">
        <v>97.061910321133055</v>
      </c>
      <c r="P57" s="44">
        <f t="shared" si="0"/>
        <v>98.069409485309222</v>
      </c>
      <c r="Q57" s="25">
        <f t="shared" si="1"/>
        <v>-0.29433293142005434</v>
      </c>
      <c r="R57" s="30">
        <f t="shared" si="2"/>
        <v>-1.3024684184963635</v>
      </c>
    </row>
    <row r="58" spans="2:18" x14ac:dyDescent="0.25">
      <c r="B58" s="29" t="s">
        <v>89</v>
      </c>
      <c r="C58" s="27">
        <v>98.242453252876231</v>
      </c>
      <c r="D58" s="9">
        <v>94.279209867906573</v>
      </c>
      <c r="E58" s="9">
        <v>99.405280728367913</v>
      </c>
      <c r="F58" s="9">
        <v>97.515682363491166</v>
      </c>
      <c r="G58" s="9">
        <v>102.37561453825015</v>
      </c>
      <c r="H58" s="9">
        <v>94.430828373578933</v>
      </c>
      <c r="I58" s="9">
        <v>97.636256675717107</v>
      </c>
      <c r="J58" s="9">
        <v>100.59404564871993</v>
      </c>
      <c r="K58" s="9">
        <v>95.024152356658433</v>
      </c>
      <c r="L58" s="31">
        <v>92.739111714495394</v>
      </c>
      <c r="M58" s="31">
        <v>104.85954882088059</v>
      </c>
      <c r="N58" s="31">
        <v>92.73720005143673</v>
      </c>
      <c r="O58" s="31">
        <v>97.061910321133055</v>
      </c>
      <c r="P58" s="44">
        <f t="shared" si="0"/>
        <v>98.186281920230329</v>
      </c>
      <c r="Q58" s="25">
        <f t="shared" si="1"/>
        <v>0.11917318105052277</v>
      </c>
      <c r="R58" s="30">
        <f t="shared" si="2"/>
        <v>-1.0456827572451828</v>
      </c>
    </row>
    <row r="59" spans="2:18" x14ac:dyDescent="0.25">
      <c r="B59" s="29" t="s">
        <v>90</v>
      </c>
      <c r="C59" s="27">
        <v>98.290885722944097</v>
      </c>
      <c r="D59" s="9">
        <v>94.27820944670421</v>
      </c>
      <c r="E59" s="9">
        <v>99.405280728367913</v>
      </c>
      <c r="F59" s="9">
        <v>97.528223144510292</v>
      </c>
      <c r="G59" s="9">
        <v>102.37561453825013</v>
      </c>
      <c r="H59" s="9">
        <v>94.430828373578933</v>
      </c>
      <c r="I59" s="9">
        <v>98.108472960823974</v>
      </c>
      <c r="J59" s="9">
        <v>100.59404564871993</v>
      </c>
      <c r="K59" s="9">
        <v>95.024152356658433</v>
      </c>
      <c r="L59" s="31">
        <v>92.739111714495394</v>
      </c>
      <c r="M59" s="31">
        <v>104.8595488208806</v>
      </c>
      <c r="N59" s="31">
        <v>92.73720005143673</v>
      </c>
      <c r="O59" s="31">
        <v>97.061910321133055</v>
      </c>
      <c r="P59" s="44">
        <f t="shared" si="0"/>
        <v>98.273348959225615</v>
      </c>
      <c r="Q59" s="25">
        <f t="shared" si="1"/>
        <v>8.867536003249657E-2</v>
      </c>
      <c r="R59" s="30">
        <f t="shared" si="2"/>
        <v>-1.0068032264938276</v>
      </c>
    </row>
    <row r="60" spans="2:18" x14ac:dyDescent="0.25">
      <c r="B60" s="29" t="s">
        <v>91</v>
      </c>
      <c r="C60" s="27">
        <v>98.584664555245979</v>
      </c>
      <c r="D60" s="9">
        <v>93.47773953461288</v>
      </c>
      <c r="E60" s="9">
        <v>99.320259866182369</v>
      </c>
      <c r="F60" s="9">
        <v>97.088146961764949</v>
      </c>
      <c r="G60" s="9">
        <v>102.27714652580616</v>
      </c>
      <c r="H60" s="9">
        <v>95.077213931507856</v>
      </c>
      <c r="I60" s="9">
        <v>97.362277085566149</v>
      </c>
      <c r="J60" s="9">
        <v>100.56174192115465</v>
      </c>
      <c r="K60" s="9">
        <v>96.370169431179391</v>
      </c>
      <c r="L60" s="31">
        <v>92.76470618757098</v>
      </c>
      <c r="M60" s="31">
        <v>103.09593052051488</v>
      </c>
      <c r="N60" s="31">
        <v>92.830654339373112</v>
      </c>
      <c r="O60" s="31">
        <v>97.783957333773174</v>
      </c>
      <c r="P60" s="44">
        <f t="shared" si="0"/>
        <v>98.108521688767865</v>
      </c>
      <c r="Q60" s="25">
        <f t="shared" si="1"/>
        <v>-0.16772326597533327</v>
      </c>
      <c r="R60" s="30">
        <f t="shared" si="2"/>
        <v>-1.1841875741407926</v>
      </c>
    </row>
    <row r="61" spans="2:18" x14ac:dyDescent="0.25">
      <c r="B61" s="29" t="s">
        <v>92</v>
      </c>
      <c r="C61" s="27">
        <v>98.504307946064557</v>
      </c>
      <c r="D61" s="9">
        <v>94.052536763157349</v>
      </c>
      <c r="E61" s="9">
        <v>99.295482018177481</v>
      </c>
      <c r="F61" s="9">
        <v>97.052831971655337</v>
      </c>
      <c r="G61" s="9">
        <v>102.27295390240991</v>
      </c>
      <c r="H61" s="9">
        <v>95.085541937338931</v>
      </c>
      <c r="I61" s="9">
        <v>98.054209480121131</v>
      </c>
      <c r="J61" s="9">
        <v>100.56174188080649</v>
      </c>
      <c r="K61" s="9">
        <v>96.385825276675149</v>
      </c>
      <c r="L61" s="31">
        <v>92.775047756608586</v>
      </c>
      <c r="M61" s="31">
        <v>103.10030598100273</v>
      </c>
      <c r="N61" s="31">
        <v>92.830654339373112</v>
      </c>
      <c r="O61" s="31">
        <v>97.760901446330223</v>
      </c>
      <c r="P61" s="44">
        <f t="shared" si="0"/>
        <v>98.206316594660848</v>
      </c>
      <c r="Q61" s="25">
        <f t="shared" si="1"/>
        <v>9.9680337864247487E-2</v>
      </c>
      <c r="R61" s="30">
        <f t="shared" si="2"/>
        <v>-1.0182077923427639</v>
      </c>
    </row>
    <row r="62" spans="2:18" x14ac:dyDescent="0.25">
      <c r="B62" s="29" t="s">
        <v>93</v>
      </c>
      <c r="C62" s="27">
        <v>98.77238245336342</v>
      </c>
      <c r="D62" s="9">
        <v>93.704096668786676</v>
      </c>
      <c r="E62" s="9">
        <v>99.295485157139055</v>
      </c>
      <c r="F62" s="9">
        <v>96.937484670638213</v>
      </c>
      <c r="G62" s="9">
        <v>102.2727146738021</v>
      </c>
      <c r="H62" s="9">
        <v>95.085501457339376</v>
      </c>
      <c r="I62" s="9">
        <v>98.027314265224149</v>
      </c>
      <c r="J62" s="9">
        <v>100.56174187345188</v>
      </c>
      <c r="K62" s="9">
        <v>96.385941276399578</v>
      </c>
      <c r="L62" s="31">
        <v>92.7750477566086</v>
      </c>
      <c r="M62" s="31">
        <v>103.10030297042378</v>
      </c>
      <c r="N62" s="31">
        <v>92.830654339373112</v>
      </c>
      <c r="O62" s="31">
        <v>97.760909285023928</v>
      </c>
      <c r="P62" s="44">
        <f t="shared" si="0"/>
        <v>98.236290385489127</v>
      </c>
      <c r="Q62" s="25">
        <f t="shared" si="1"/>
        <v>3.0521245341064863E-2</v>
      </c>
      <c r="R62" s="30">
        <f t="shared" si="2"/>
        <v>-1.2823002165418034</v>
      </c>
    </row>
    <row r="63" spans="2:18" x14ac:dyDescent="0.25">
      <c r="B63" s="29" t="s">
        <v>94</v>
      </c>
      <c r="C63" s="27">
        <v>99.271900400945484</v>
      </c>
      <c r="D63" s="9">
        <v>93.38158378388863</v>
      </c>
      <c r="E63" s="9">
        <v>99.55612031157014</v>
      </c>
      <c r="F63" s="9">
        <v>97.634349209014758</v>
      </c>
      <c r="G63" s="9">
        <v>101.61190558815893</v>
      </c>
      <c r="H63" s="9">
        <v>95.490877812991087</v>
      </c>
      <c r="I63" s="9">
        <v>98.241855622256566</v>
      </c>
      <c r="J63" s="9">
        <v>99.62969891870307</v>
      </c>
      <c r="K63" s="9">
        <v>98.040955399828121</v>
      </c>
      <c r="L63" s="31">
        <v>93.716600309173458</v>
      </c>
      <c r="M63" s="31">
        <v>109.00797537918304</v>
      </c>
      <c r="N63" s="31">
        <v>93.354054666957495</v>
      </c>
      <c r="O63" s="31">
        <v>98.073925798077767</v>
      </c>
      <c r="P63" s="44">
        <f t="shared" si="0"/>
        <v>98.965826094242573</v>
      </c>
      <c r="Q63" s="25">
        <f t="shared" si="1"/>
        <v>0.74263360911804965</v>
      </c>
      <c r="R63" s="30">
        <f t="shared" si="2"/>
        <v>-0.51543808439368788</v>
      </c>
    </row>
    <row r="64" spans="2:18" x14ac:dyDescent="0.25">
      <c r="B64" s="29" t="s">
        <v>95</v>
      </c>
      <c r="C64" s="27">
        <v>98.753687715287569</v>
      </c>
      <c r="D64" s="9">
        <v>93.326542139375618</v>
      </c>
      <c r="E64" s="9">
        <v>99.626299052551119</v>
      </c>
      <c r="F64" s="9">
        <v>97.750197622160115</v>
      </c>
      <c r="G64" s="9">
        <v>101.62035372428359</v>
      </c>
      <c r="H64" s="9">
        <v>95.520277408803608</v>
      </c>
      <c r="I64" s="9">
        <v>96.806268475361435</v>
      </c>
      <c r="J64" s="9">
        <v>99.644651101598996</v>
      </c>
      <c r="K64" s="9">
        <v>97.759216851905364</v>
      </c>
      <c r="L64" s="31">
        <v>93.73530518617622</v>
      </c>
      <c r="M64" s="31">
        <v>109.02242277211802</v>
      </c>
      <c r="N64" s="31">
        <v>93.351376426677291</v>
      </c>
      <c r="O64" s="31">
        <v>98.360436908843894</v>
      </c>
      <c r="P64" s="44">
        <f t="shared" si="0"/>
        <v>98.642268382022834</v>
      </c>
      <c r="Q64" s="25">
        <f t="shared" si="1"/>
        <v>-0.32693882826949056</v>
      </c>
      <c r="R64" s="30">
        <f t="shared" si="2"/>
        <v>-0.67436928952873143</v>
      </c>
    </row>
    <row r="65" spans="2:18" x14ac:dyDescent="0.25">
      <c r="B65" s="29" t="s">
        <v>96</v>
      </c>
      <c r="C65" s="27">
        <v>99.07138903522862</v>
      </c>
      <c r="D65" s="9">
        <v>93.025351404719402</v>
      </c>
      <c r="E65" s="9">
        <v>99.621360783432308</v>
      </c>
      <c r="F65" s="9">
        <v>97.752213598631528</v>
      </c>
      <c r="G65" s="9">
        <v>101.58562350334259</v>
      </c>
      <c r="H65" s="9">
        <v>95.486684987588262</v>
      </c>
      <c r="I65" s="9">
        <v>96.405792319291578</v>
      </c>
      <c r="J65" s="9">
        <v>99.621982341855173</v>
      </c>
      <c r="K65" s="9">
        <v>97.770337951144896</v>
      </c>
      <c r="L65" s="31">
        <v>93.700517890746497</v>
      </c>
      <c r="M65" s="31">
        <v>109.03793941341904</v>
      </c>
      <c r="N65" s="31">
        <v>93.354054666957495</v>
      </c>
      <c r="O65" s="31">
        <v>98.350950156813937</v>
      </c>
      <c r="P65" s="44">
        <f t="shared" si="0"/>
        <v>98.64875624891215</v>
      </c>
      <c r="Q65" s="25">
        <f t="shared" si="1"/>
        <v>6.5771671675163793E-3</v>
      </c>
      <c r="R65" s="30">
        <f t="shared" si="2"/>
        <v>-0.72674146919087479</v>
      </c>
    </row>
    <row r="66" spans="2:18" x14ac:dyDescent="0.25">
      <c r="B66" s="29" t="s">
        <v>97</v>
      </c>
      <c r="C66" s="27">
        <v>99.234269359408913</v>
      </c>
      <c r="D66" s="9">
        <v>93.897386309635138</v>
      </c>
      <c r="E66" s="9">
        <v>100.07467220906921</v>
      </c>
      <c r="F66" s="9">
        <v>98.01659970685337</v>
      </c>
      <c r="G66" s="9">
        <v>102.0826698413391</v>
      </c>
      <c r="H66" s="9">
        <v>95.714191423399768</v>
      </c>
      <c r="I66" s="9">
        <v>93.056602024770655</v>
      </c>
      <c r="J66" s="9">
        <v>98.974005440466854</v>
      </c>
      <c r="K66" s="9">
        <v>97.277735352245728</v>
      </c>
      <c r="L66" s="31">
        <v>94.080726746541856</v>
      </c>
      <c r="M66" s="31">
        <v>107.31374080988846</v>
      </c>
      <c r="N66" s="31">
        <v>101.13369070761831</v>
      </c>
      <c r="O66" s="31">
        <v>98.298578501145329</v>
      </c>
      <c r="P66" s="44">
        <f t="shared" si="0"/>
        <v>98.218951440110018</v>
      </c>
      <c r="Q66" s="25">
        <f t="shared" si="1"/>
        <v>-0.4356920706811967</v>
      </c>
      <c r="R66" s="30">
        <f t="shared" si="2"/>
        <v>-1.367203052508855</v>
      </c>
    </row>
    <row r="67" spans="2:18" x14ac:dyDescent="0.25">
      <c r="B67" s="29" t="s">
        <v>98</v>
      </c>
      <c r="C67" s="27">
        <v>99.63474004770994</v>
      </c>
      <c r="D67" s="9">
        <v>94.081439560045382</v>
      </c>
      <c r="E67" s="9">
        <v>100.07467220906921</v>
      </c>
      <c r="F67" s="9">
        <v>98.027698130272157</v>
      </c>
      <c r="G67" s="9">
        <v>102.08400646032221</v>
      </c>
      <c r="H67" s="9">
        <v>95.714191423399853</v>
      </c>
      <c r="I67" s="9">
        <v>92.474620637379019</v>
      </c>
      <c r="J67" s="9">
        <v>98.974005440466854</v>
      </c>
      <c r="K67" s="9">
        <v>97.277735352245784</v>
      </c>
      <c r="L67" s="31">
        <v>94.080726746541856</v>
      </c>
      <c r="M67" s="31">
        <v>107.31374080988846</v>
      </c>
      <c r="N67" s="31">
        <v>101.13369070761831</v>
      </c>
      <c r="O67" s="31">
        <v>98.315952983429966</v>
      </c>
      <c r="P67" s="44">
        <f t="shared" si="0"/>
        <v>98.242950102504437</v>
      </c>
      <c r="Q67" s="25">
        <f t="shared" si="1"/>
        <v>2.4433840967089209E-2</v>
      </c>
      <c r="R67" s="30">
        <f t="shared" si="2"/>
        <v>-0.87635798340459681</v>
      </c>
    </row>
    <row r="68" spans="2:18" x14ac:dyDescent="0.25">
      <c r="B68" s="29" t="s">
        <v>99</v>
      </c>
      <c r="C68" s="27">
        <v>100.33671450268461</v>
      </c>
      <c r="D68" s="9">
        <v>93.850492189261303</v>
      </c>
      <c r="E68" s="9">
        <v>100.07467220906921</v>
      </c>
      <c r="F68" s="9">
        <v>97.982201435465129</v>
      </c>
      <c r="G68" s="9">
        <v>102.08400646032221</v>
      </c>
      <c r="H68" s="9">
        <v>95.714191423399853</v>
      </c>
      <c r="I68" s="9">
        <v>93.606703345871054</v>
      </c>
      <c r="J68" s="9">
        <v>98.97400544046684</v>
      </c>
      <c r="K68" s="9">
        <v>97.27773535224577</v>
      </c>
      <c r="L68" s="31">
        <v>94.080726746541856</v>
      </c>
      <c r="M68" s="31">
        <v>107.31374080988846</v>
      </c>
      <c r="N68" s="31">
        <v>101.13369070761831</v>
      </c>
      <c r="O68" s="31">
        <v>98.315952983429966</v>
      </c>
      <c r="P68" s="44">
        <f t="shared" si="0"/>
        <v>98.579745410143971</v>
      </c>
      <c r="Q68" s="25">
        <f t="shared" si="1"/>
        <v>0.34281880510319501</v>
      </c>
      <c r="R68" s="30">
        <f t="shared" si="2"/>
        <v>0.22451778953112689</v>
      </c>
    </row>
    <row r="69" spans="2:18" x14ac:dyDescent="0.25">
      <c r="B69" s="29" t="s">
        <v>100</v>
      </c>
      <c r="C69" s="27">
        <v>99.708951738920305</v>
      </c>
      <c r="D69" s="9">
        <v>94.00677747434348</v>
      </c>
      <c r="E69" s="9">
        <v>100.59690589897703</v>
      </c>
      <c r="F69" s="9">
        <v>97.530018416261768</v>
      </c>
      <c r="G69" s="9">
        <v>102.47174482364443</v>
      </c>
      <c r="H69" s="9">
        <v>96.886288750179844</v>
      </c>
      <c r="I69" s="9">
        <v>91.985319657825471</v>
      </c>
      <c r="J69" s="9">
        <v>100.21333573416625</v>
      </c>
      <c r="K69" s="9">
        <v>97.039082315480613</v>
      </c>
      <c r="L69" s="31">
        <v>93.974494918510956</v>
      </c>
      <c r="M69" s="31">
        <v>110.85418546908807</v>
      </c>
      <c r="N69" s="31">
        <v>101.3027303176579</v>
      </c>
      <c r="O69" s="31">
        <v>97.26757548243269</v>
      </c>
      <c r="P69" s="44">
        <f t="shared" si="0"/>
        <v>98.382691302235585</v>
      </c>
      <c r="Q69" s="25">
        <f t="shared" si="1"/>
        <v>-0.19989309881917056</v>
      </c>
      <c r="R69" s="30">
        <f t="shared" si="2"/>
        <v>0.31944907037835529</v>
      </c>
    </row>
    <row r="70" spans="2:18" x14ac:dyDescent="0.25">
      <c r="B70" s="29" t="s">
        <v>101</v>
      </c>
      <c r="C70" s="27">
        <v>98.979960341839615</v>
      </c>
      <c r="D70" s="9">
        <v>93.997258970571565</v>
      </c>
      <c r="E70" s="9">
        <v>100.59690589897703</v>
      </c>
      <c r="F70" s="9">
        <v>97.571798944896969</v>
      </c>
      <c r="G70" s="9">
        <v>102.4718096776742</v>
      </c>
      <c r="H70" s="9">
        <v>96.886288750179673</v>
      </c>
      <c r="I70" s="9">
        <v>93.001278532568577</v>
      </c>
      <c r="J70" s="9">
        <v>100.21333573416625</v>
      </c>
      <c r="K70" s="9">
        <v>97.038850156306566</v>
      </c>
      <c r="L70" s="31">
        <v>93.974494918510956</v>
      </c>
      <c r="M70" s="31">
        <v>110.85418546908807</v>
      </c>
      <c r="N70" s="31">
        <v>101.3027303176579</v>
      </c>
      <c r="O70" s="31">
        <v>97.266615813179328</v>
      </c>
      <c r="P70" s="44">
        <f t="shared" si="0"/>
        <v>98.357827012441433</v>
      </c>
      <c r="Q70" s="25">
        <f t="shared" si="1"/>
        <v>-2.5273032751023376E-2</v>
      </c>
      <c r="R70" s="30">
        <f t="shared" si="2"/>
        <v>0.17471390998436351</v>
      </c>
    </row>
    <row r="71" spans="2:18" x14ac:dyDescent="0.25">
      <c r="B71" s="29" t="s">
        <v>102</v>
      </c>
      <c r="C71" s="27">
        <v>99.34175242465939</v>
      </c>
      <c r="D71" s="9">
        <v>94.007160402978883</v>
      </c>
      <c r="E71" s="9">
        <v>100.59652873493523</v>
      </c>
      <c r="F71" s="9">
        <v>97.579572864672599</v>
      </c>
      <c r="G71" s="9">
        <v>102.47191176666456</v>
      </c>
      <c r="H71" s="9">
        <v>96.88632754850066</v>
      </c>
      <c r="I71" s="9">
        <v>93.666447361887293</v>
      </c>
      <c r="J71" s="9">
        <v>100.21333573416625</v>
      </c>
      <c r="K71" s="9">
        <v>97.038755951433316</v>
      </c>
      <c r="L71" s="31">
        <v>93.974494918510956</v>
      </c>
      <c r="M71" s="31">
        <v>110.85509988155522</v>
      </c>
      <c r="N71" s="31">
        <v>101.3027303176579</v>
      </c>
      <c r="O71" s="31">
        <v>97.266943855447821</v>
      </c>
      <c r="P71" s="44">
        <f t="shared" si="0"/>
        <v>98.55467745241117</v>
      </c>
      <c r="Q71" s="25">
        <f t="shared" si="1"/>
        <v>0.20013703631825527</v>
      </c>
      <c r="R71" s="30">
        <f t="shared" si="2"/>
        <v>0.2862714013158138</v>
      </c>
    </row>
    <row r="72" spans="2:18" x14ac:dyDescent="0.25">
      <c r="B72" s="29" t="s">
        <v>103</v>
      </c>
      <c r="C72" s="27">
        <v>98.935987503529503</v>
      </c>
      <c r="D72" s="9">
        <v>94.140798385566001</v>
      </c>
      <c r="E72" s="9">
        <v>102.37886057311245</v>
      </c>
      <c r="F72" s="9">
        <v>98.601360797783485</v>
      </c>
      <c r="G72" s="9">
        <v>102.28538729182696</v>
      </c>
      <c r="H72" s="9">
        <v>97.816653909345433</v>
      </c>
      <c r="I72" s="9">
        <v>96.510946321959722</v>
      </c>
      <c r="J72" s="9">
        <v>99.223708825889688</v>
      </c>
      <c r="K72" s="9">
        <v>97.401223825414689</v>
      </c>
      <c r="L72" s="31">
        <v>93.641931181849387</v>
      </c>
      <c r="M72" s="31">
        <v>104.62063141805905</v>
      </c>
      <c r="N72" s="31">
        <v>101.3027303176579</v>
      </c>
      <c r="O72" s="31">
        <v>98.311184385479436</v>
      </c>
      <c r="P72" s="44">
        <f t="shared" si="0"/>
        <v>98.791884193572685</v>
      </c>
      <c r="Q72" s="25">
        <f t="shared" si="1"/>
        <v>0.24068542183201225</v>
      </c>
      <c r="R72" s="30">
        <f t="shared" si="2"/>
        <v>0.69653735785833892</v>
      </c>
    </row>
    <row r="73" spans="2:18" x14ac:dyDescent="0.25">
      <c r="B73" s="29" t="s">
        <v>104</v>
      </c>
      <c r="C73" s="27">
        <v>98.522937590697524</v>
      </c>
      <c r="D73" s="9">
        <v>93.419434249644382</v>
      </c>
      <c r="E73" s="9">
        <v>102.38001741463289</v>
      </c>
      <c r="F73" s="9">
        <v>98.599251578711474</v>
      </c>
      <c r="G73" s="9">
        <v>102.27397846998926</v>
      </c>
      <c r="H73" s="9">
        <v>97.800294061918464</v>
      </c>
      <c r="I73" s="9">
        <v>97.340320409106624</v>
      </c>
      <c r="J73" s="9">
        <v>99.223708825889688</v>
      </c>
      <c r="K73" s="9">
        <v>97.402758494007429</v>
      </c>
      <c r="L73" s="31">
        <v>93.641931181849387</v>
      </c>
      <c r="M73" s="31">
        <v>104.62063141805905</v>
      </c>
      <c r="N73" s="31">
        <v>101.3027303176579</v>
      </c>
      <c r="O73" s="31">
        <v>98.295547941213087</v>
      </c>
      <c r="P73" s="44">
        <f t="shared" si="0"/>
        <v>98.78415110504379</v>
      </c>
      <c r="Q73" s="25">
        <f t="shared" si="1"/>
        <v>-7.8276556743691866E-3</v>
      </c>
      <c r="R73" s="30">
        <f t="shared" si="2"/>
        <v>0.58838833429412751</v>
      </c>
    </row>
    <row r="74" spans="2:18" x14ac:dyDescent="0.25">
      <c r="B74" s="29" t="s">
        <v>105</v>
      </c>
      <c r="C74" s="27">
        <v>98.584958639269786</v>
      </c>
      <c r="D74" s="9">
        <v>93.253228459941923</v>
      </c>
      <c r="E74" s="9">
        <v>102.38001741463287</v>
      </c>
      <c r="F74" s="9">
        <v>98.552100309245191</v>
      </c>
      <c r="G74" s="9">
        <v>102.27230923351948</v>
      </c>
      <c r="H74" s="9">
        <v>97.800294061918464</v>
      </c>
      <c r="I74" s="9">
        <v>97.952862503335965</v>
      </c>
      <c r="J74" s="9">
        <v>99.223708825889673</v>
      </c>
      <c r="K74" s="9">
        <v>97.488286558019183</v>
      </c>
      <c r="L74" s="31">
        <v>93.641931181849387</v>
      </c>
      <c r="M74" s="31">
        <v>104.62063141805905</v>
      </c>
      <c r="N74" s="31">
        <v>101.3027303176579</v>
      </c>
      <c r="O74" s="31">
        <v>98.315202842599078</v>
      </c>
      <c r="P74" s="44">
        <f t="shared" ref="P74:P104" si="3">SUMPRODUCT(C74:O74, $C$8:$O$8)/SUM($C$8:$O$8)</f>
        <v>98.883189507278303</v>
      </c>
      <c r="Q74" s="25">
        <f t="shared" si="1"/>
        <v>0.10025738048727918</v>
      </c>
      <c r="R74" s="30">
        <f t="shared" si="2"/>
        <v>0.65851338568534912</v>
      </c>
    </row>
    <row r="75" spans="2:18" x14ac:dyDescent="0.25">
      <c r="B75" s="29" t="s">
        <v>106</v>
      </c>
      <c r="C75" s="27">
        <v>98.480037037497368</v>
      </c>
      <c r="D75" s="9">
        <v>94.091267411245497</v>
      </c>
      <c r="E75" s="9">
        <v>102.12039431691086</v>
      </c>
      <c r="F75" s="9">
        <v>97.999566157046658</v>
      </c>
      <c r="G75" s="9">
        <v>102.27450012559339</v>
      </c>
      <c r="H75" s="9">
        <v>97.490933653196834</v>
      </c>
      <c r="I75" s="9">
        <v>98.216571368456869</v>
      </c>
      <c r="J75" s="9">
        <v>102.23765991236418</v>
      </c>
      <c r="K75" s="9">
        <v>97.629556034208164</v>
      </c>
      <c r="L75" s="31">
        <v>93.93525466406868</v>
      </c>
      <c r="M75" s="31">
        <v>107.40117674447264</v>
      </c>
      <c r="N75" s="31">
        <v>93.011931531904523</v>
      </c>
      <c r="O75" s="31">
        <v>97.200777257649335</v>
      </c>
      <c r="P75" s="44">
        <f t="shared" si="3"/>
        <v>99.0090343123248</v>
      </c>
      <c r="Q75" s="25">
        <f t="shared" ref="Q75:Q138" si="4">(P75-P74)/P74*100</f>
        <v>0.12726612650094071</v>
      </c>
      <c r="R75" s="30">
        <f t="shared" si="2"/>
        <v>4.365973567591068E-2</v>
      </c>
    </row>
    <row r="76" spans="2:18" x14ac:dyDescent="0.25">
      <c r="B76" s="29" t="s">
        <v>107</v>
      </c>
      <c r="C76" s="27">
        <v>98.673183808307698</v>
      </c>
      <c r="D76" s="9">
        <v>94.763655250174111</v>
      </c>
      <c r="E76" s="9">
        <v>102.11595301457756</v>
      </c>
      <c r="F76" s="9">
        <v>98.010309016794977</v>
      </c>
      <c r="G76" s="9">
        <v>102.2948983682147</v>
      </c>
      <c r="H76" s="9">
        <v>97.489493631224732</v>
      </c>
      <c r="I76" s="9">
        <v>98.027757900974933</v>
      </c>
      <c r="J76" s="9">
        <v>102.23765991236418</v>
      </c>
      <c r="K76" s="9">
        <v>97.636937830084804</v>
      </c>
      <c r="L76" s="31">
        <v>93.93525466406868</v>
      </c>
      <c r="M76" s="31">
        <v>107.40117674447264</v>
      </c>
      <c r="N76" s="31">
        <v>93.011931531903954</v>
      </c>
      <c r="O76" s="31">
        <v>97.163477412847925</v>
      </c>
      <c r="P76" s="44">
        <f t="shared" si="3"/>
        <v>99.055454695775566</v>
      </c>
      <c r="Q76" s="25">
        <f t="shared" si="4"/>
        <v>4.6884997690546333E-2</v>
      </c>
      <c r="R76" s="30">
        <f t="shared" si="2"/>
        <v>0.41887349158733811</v>
      </c>
    </row>
    <row r="77" spans="2:18" x14ac:dyDescent="0.25">
      <c r="B77" s="29" t="s">
        <v>108</v>
      </c>
      <c r="C77" s="27">
        <v>98.625959424298983</v>
      </c>
      <c r="D77" s="9">
        <v>95.012393543472015</v>
      </c>
      <c r="E77" s="9">
        <v>102.11784243993947</v>
      </c>
      <c r="F77" s="9">
        <v>98.020652898202329</v>
      </c>
      <c r="G77" s="9">
        <v>102.29469383601813</v>
      </c>
      <c r="H77" s="9">
        <v>97.47286561376086</v>
      </c>
      <c r="I77" s="9">
        <v>97.684611154442905</v>
      </c>
      <c r="J77" s="9">
        <v>102.23765991236418</v>
      </c>
      <c r="K77" s="9">
        <v>97.648767397010573</v>
      </c>
      <c r="L77" s="31">
        <v>93.93525466406868</v>
      </c>
      <c r="M77" s="31">
        <v>107.40117674447264</v>
      </c>
      <c r="N77" s="31">
        <v>93.011931531903954</v>
      </c>
      <c r="O77" s="31">
        <v>97.10774011169444</v>
      </c>
      <c r="P77" s="44">
        <f t="shared" si="3"/>
        <v>98.999103782966714</v>
      </c>
      <c r="Q77" s="25">
        <f t="shared" si="4"/>
        <v>-5.6888248084793085E-2</v>
      </c>
      <c r="R77" s="30">
        <f t="shared" si="2"/>
        <v>0.35514642796971596</v>
      </c>
    </row>
    <row r="78" spans="2:18" x14ac:dyDescent="0.25">
      <c r="B78" s="29" t="s">
        <v>109</v>
      </c>
      <c r="C78" s="27">
        <v>98.721773563205844</v>
      </c>
      <c r="D78" s="9">
        <v>94.621254450212888</v>
      </c>
      <c r="E78" s="9">
        <v>102.08880284435254</v>
      </c>
      <c r="F78" s="9">
        <v>98.057623661635944</v>
      </c>
      <c r="G78" s="9">
        <v>101.99261232076107</v>
      </c>
      <c r="H78" s="9">
        <v>97.1797552757467</v>
      </c>
      <c r="I78" s="9">
        <v>101.80152687349309</v>
      </c>
      <c r="J78" s="9">
        <v>102.7861601832785</v>
      </c>
      <c r="K78" s="9">
        <v>97.347632129391869</v>
      </c>
      <c r="L78" s="31">
        <v>94.000563922217083</v>
      </c>
      <c r="M78" s="31">
        <v>111.0198118252119</v>
      </c>
      <c r="N78" s="31">
        <v>93.83674804685117</v>
      </c>
      <c r="O78" s="31">
        <v>96.890549145910896</v>
      </c>
      <c r="P78" s="44">
        <f t="shared" si="3"/>
        <v>99.866316247116004</v>
      </c>
      <c r="Q78" s="25">
        <f t="shared" si="4"/>
        <v>0.87598011599222003</v>
      </c>
      <c r="R78" s="30">
        <f t="shared" si="2"/>
        <v>1.6772372162927052</v>
      </c>
    </row>
    <row r="79" spans="2:18" x14ac:dyDescent="0.25">
      <c r="B79" s="29" t="s">
        <v>110</v>
      </c>
      <c r="C79" s="27">
        <v>98.050535536952324</v>
      </c>
      <c r="D79" s="9">
        <v>94.711540386832056</v>
      </c>
      <c r="E79" s="9">
        <v>102.08800121293798</v>
      </c>
      <c r="F79" s="9">
        <v>98.02896702357549</v>
      </c>
      <c r="G79" s="9">
        <v>101.9861886613247</v>
      </c>
      <c r="H79" s="9">
        <v>97.178822210604977</v>
      </c>
      <c r="I79" s="9">
        <v>101.63455411288518</v>
      </c>
      <c r="J79" s="9">
        <v>102.7861601832785</v>
      </c>
      <c r="K79" s="9">
        <v>97.323554384435752</v>
      </c>
      <c r="L79" s="31">
        <v>94.000563922217083</v>
      </c>
      <c r="M79" s="31">
        <v>111.0198118252119</v>
      </c>
      <c r="N79" s="31">
        <v>93.836748046851085</v>
      </c>
      <c r="O79" s="31">
        <v>96.917448805358589</v>
      </c>
      <c r="P79" s="44">
        <f t="shared" si="3"/>
        <v>99.665402568436306</v>
      </c>
      <c r="Q79" s="25">
        <f t="shared" si="4"/>
        <v>-0.20118262716584315</v>
      </c>
      <c r="R79" s="30">
        <f t="shared" si="2"/>
        <v>1.447892662473709</v>
      </c>
    </row>
    <row r="80" spans="2:18" x14ac:dyDescent="0.25">
      <c r="B80" s="29" t="s">
        <v>111</v>
      </c>
      <c r="C80" s="27">
        <v>97.800141278900156</v>
      </c>
      <c r="D80" s="9">
        <v>94.216679044823962</v>
      </c>
      <c r="E80" s="9">
        <v>102.088001212938</v>
      </c>
      <c r="F80" s="9">
        <v>98.057505948919143</v>
      </c>
      <c r="G80" s="9">
        <v>101.98781608432436</v>
      </c>
      <c r="H80" s="9">
        <v>97.181275041772068</v>
      </c>
      <c r="I80" s="9">
        <v>102.43282004284332</v>
      </c>
      <c r="J80" s="9">
        <v>102.7861601832785</v>
      </c>
      <c r="K80" s="9">
        <v>97.321978179668776</v>
      </c>
      <c r="L80" s="31">
        <v>94.000563922217083</v>
      </c>
      <c r="M80" s="31">
        <v>111.0198118252119</v>
      </c>
      <c r="N80" s="31">
        <v>93.836748046851085</v>
      </c>
      <c r="O80" s="31">
        <v>96.887525128982787</v>
      </c>
      <c r="P80" s="44">
        <f t="shared" si="3"/>
        <v>99.709194715008778</v>
      </c>
      <c r="Q80" s="25">
        <f t="shared" si="4"/>
        <v>4.3939165892999808E-2</v>
      </c>
      <c r="R80" s="30">
        <f t="shared" si="2"/>
        <v>1.1457214665808872</v>
      </c>
    </row>
    <row r="81" spans="2:18" x14ac:dyDescent="0.25">
      <c r="B81" s="29" t="s">
        <v>112</v>
      </c>
      <c r="C81" s="27">
        <v>97.620500306536812</v>
      </c>
      <c r="D81" s="9">
        <v>93.762576845005057</v>
      </c>
      <c r="E81" s="9">
        <v>101.17314341342494</v>
      </c>
      <c r="F81" s="9">
        <v>98.374956663801086</v>
      </c>
      <c r="G81" s="9">
        <v>101.29453075296259</v>
      </c>
      <c r="H81" s="9">
        <v>97.030099221720292</v>
      </c>
      <c r="I81" s="9">
        <v>109.97148943780333</v>
      </c>
      <c r="J81" s="9">
        <v>103.14981528221089</v>
      </c>
      <c r="K81" s="9">
        <v>97.533213381032965</v>
      </c>
      <c r="L81" s="31">
        <v>94.270025630578587</v>
      </c>
      <c r="M81" s="31">
        <v>113.22162672513338</v>
      </c>
      <c r="N81" s="31">
        <v>94.162892382091556</v>
      </c>
      <c r="O81" s="31">
        <v>97.78178301668639</v>
      </c>
      <c r="P81" s="44">
        <f t="shared" si="3"/>
        <v>101.00486350295736</v>
      </c>
      <c r="Q81" s="25">
        <f t="shared" si="4"/>
        <v>1.2994476503916186</v>
      </c>
      <c r="R81" s="30">
        <f t="shared" si="2"/>
        <v>2.6652779732019725</v>
      </c>
    </row>
    <row r="82" spans="2:18" x14ac:dyDescent="0.25">
      <c r="B82" s="29" t="s">
        <v>113</v>
      </c>
      <c r="C82" s="27">
        <v>97.34529882075617</v>
      </c>
      <c r="D82" s="9">
        <v>94.293139166983892</v>
      </c>
      <c r="E82" s="9">
        <v>101.17254484517042</v>
      </c>
      <c r="F82" s="9">
        <v>98.462255942285907</v>
      </c>
      <c r="G82" s="9">
        <v>101.35317724958669</v>
      </c>
      <c r="H82" s="9">
        <v>97.030099221720292</v>
      </c>
      <c r="I82" s="9">
        <v>110.04199748676581</v>
      </c>
      <c r="J82" s="9">
        <v>103.1498152822108</v>
      </c>
      <c r="K82" s="9">
        <v>97.537583721633624</v>
      </c>
      <c r="L82" s="31">
        <v>94.270025630578587</v>
      </c>
      <c r="M82" s="31">
        <v>113.22162672513338</v>
      </c>
      <c r="N82" s="31">
        <v>94.162892382091556</v>
      </c>
      <c r="O82" s="31">
        <v>97.771600577015121</v>
      </c>
      <c r="P82" s="44">
        <f t="shared" si="3"/>
        <v>100.98342754451865</v>
      </c>
      <c r="Q82" s="25">
        <f t="shared" si="4"/>
        <v>-2.1222699279315142E-2</v>
      </c>
      <c r="R82" s="30">
        <f t="shared" si="2"/>
        <v>2.6694373105102231</v>
      </c>
    </row>
    <row r="83" spans="2:18" x14ac:dyDescent="0.25">
      <c r="B83" s="29" t="s">
        <v>114</v>
      </c>
      <c r="C83" s="27">
        <v>97.64086674031121</v>
      </c>
      <c r="D83" s="9">
        <v>96.980945288764758</v>
      </c>
      <c r="E83" s="9">
        <v>101.17254484517041</v>
      </c>
      <c r="F83" s="9">
        <v>98.523838908946175</v>
      </c>
      <c r="G83" s="9">
        <v>101.35320535618501</v>
      </c>
      <c r="H83" s="9">
        <v>97.030099221720292</v>
      </c>
      <c r="I83" s="9">
        <v>110.44893083294397</v>
      </c>
      <c r="J83" s="9">
        <v>103.1498152822108</v>
      </c>
      <c r="K83" s="9">
        <v>97.537583721633624</v>
      </c>
      <c r="L83" s="31">
        <v>94.270025630578587</v>
      </c>
      <c r="M83" s="31">
        <v>113.22162672513338</v>
      </c>
      <c r="N83" s="31">
        <v>94.162892382091542</v>
      </c>
      <c r="O83" s="31">
        <v>97.736680578578515</v>
      </c>
      <c r="P83" s="44">
        <f t="shared" si="3"/>
        <v>101.22868981985289</v>
      </c>
      <c r="Q83" s="25">
        <f t="shared" si="4"/>
        <v>0.24287378760848352</v>
      </c>
      <c r="R83" s="30">
        <f t="shared" si="2"/>
        <v>2.7132272526922048</v>
      </c>
    </row>
    <row r="84" spans="2:18" x14ac:dyDescent="0.25">
      <c r="B84" s="29" t="s">
        <v>115</v>
      </c>
      <c r="C84" s="27">
        <v>97.677246042515051</v>
      </c>
      <c r="D84" s="9">
        <v>99.024598128470842</v>
      </c>
      <c r="E84" s="9">
        <v>101.23784665971837</v>
      </c>
      <c r="F84" s="9">
        <v>98.851823046707736</v>
      </c>
      <c r="G84" s="9">
        <v>101.34439174781102</v>
      </c>
      <c r="H84" s="9">
        <v>96.717407478054383</v>
      </c>
      <c r="I84" s="9">
        <v>104.49999849310586</v>
      </c>
      <c r="J84" s="9">
        <v>102.74466428796157</v>
      </c>
      <c r="K84" s="9">
        <v>96.837988653190706</v>
      </c>
      <c r="L84" s="31">
        <v>93.919478883319584</v>
      </c>
      <c r="M84" s="31">
        <v>115.78792860171473</v>
      </c>
      <c r="N84" s="31">
        <v>95.079553117045933</v>
      </c>
      <c r="O84" s="31">
        <v>98.485176124837224</v>
      </c>
      <c r="P84" s="44">
        <f t="shared" si="3"/>
        <v>100.61515775182156</v>
      </c>
      <c r="Q84" s="25">
        <f t="shared" si="4"/>
        <v>-0.60608516135413559</v>
      </c>
      <c r="R84" s="30">
        <f t="shared" si="2"/>
        <v>1.8455701833526645</v>
      </c>
    </row>
    <row r="85" spans="2:18" x14ac:dyDescent="0.25">
      <c r="B85" s="29" t="s">
        <v>116</v>
      </c>
      <c r="C85" s="27">
        <v>97.976860408684203</v>
      </c>
      <c r="D85" s="9">
        <v>100.06394156581339</v>
      </c>
      <c r="E85" s="9">
        <v>101.23957806786439</v>
      </c>
      <c r="F85" s="9">
        <v>98.933081294896866</v>
      </c>
      <c r="G85" s="9">
        <v>101.32822034861931</v>
      </c>
      <c r="H85" s="9">
        <v>96.658456399736409</v>
      </c>
      <c r="I85" s="9">
        <v>103.8598854344737</v>
      </c>
      <c r="J85" s="9">
        <v>102.74467937262874</v>
      </c>
      <c r="K85" s="9">
        <v>96.811093411384647</v>
      </c>
      <c r="L85" s="31">
        <v>93.919478883319584</v>
      </c>
      <c r="M85" s="31">
        <v>115.78776568811578</v>
      </c>
      <c r="N85" s="31">
        <v>95.079553117045933</v>
      </c>
      <c r="O85" s="31">
        <v>98.43075031445764</v>
      </c>
      <c r="P85" s="44">
        <f t="shared" si="3"/>
        <v>100.64153291264995</v>
      </c>
      <c r="Q85" s="25">
        <f t="shared" si="4"/>
        <v>2.6213903966091502E-2</v>
      </c>
      <c r="R85" s="30">
        <f t="shared" si="2"/>
        <v>1.8802427179144168</v>
      </c>
    </row>
    <row r="86" spans="2:18" x14ac:dyDescent="0.25">
      <c r="B86" s="29" t="s">
        <v>117</v>
      </c>
      <c r="C86" s="27">
        <v>97.917997552866183</v>
      </c>
      <c r="D86" s="9">
        <v>100.6714319133262</v>
      </c>
      <c r="E86" s="9">
        <v>101.22569796506421</v>
      </c>
      <c r="F86" s="9">
        <v>98.930537219217442</v>
      </c>
      <c r="G86" s="9">
        <v>101.32612005635025</v>
      </c>
      <c r="H86" s="9">
        <v>96.645696911903954</v>
      </c>
      <c r="I86" s="9">
        <v>104.09310624099794</v>
      </c>
      <c r="J86" s="9">
        <v>102.74467937262874</v>
      </c>
      <c r="K86" s="9">
        <v>96.903491581940187</v>
      </c>
      <c r="L86" s="31">
        <v>93.919478883319584</v>
      </c>
      <c r="M86" s="31">
        <v>115.78776568811578</v>
      </c>
      <c r="N86" s="31">
        <v>95.079553117045933</v>
      </c>
      <c r="O86" s="31">
        <v>98.430044030855726</v>
      </c>
      <c r="P86" s="44">
        <f t="shared" si="3"/>
        <v>100.68624543923112</v>
      </c>
      <c r="Q86" s="25">
        <f t="shared" si="4"/>
        <v>4.4427509485544532E-2</v>
      </c>
      <c r="R86" s="30">
        <f t="shared" ref="R86:R104" si="5">(P86-P74)/P74*100</f>
        <v>1.8234200787183328</v>
      </c>
    </row>
    <row r="87" spans="2:18" x14ac:dyDescent="0.25">
      <c r="B87" s="29" t="s">
        <v>118</v>
      </c>
      <c r="C87" s="27">
        <v>97.76443419151181</v>
      </c>
      <c r="D87" s="9">
        <v>100.56990455026225</v>
      </c>
      <c r="E87" s="9">
        <v>101.18841666853045</v>
      </c>
      <c r="F87" s="9">
        <v>99.358336177868367</v>
      </c>
      <c r="G87" s="9">
        <v>101.23254532620247</v>
      </c>
      <c r="H87" s="9">
        <v>96.646113752955173</v>
      </c>
      <c r="I87" s="9">
        <v>103.29021588836495</v>
      </c>
      <c r="J87" s="9">
        <v>103.35864435365471</v>
      </c>
      <c r="K87" s="9">
        <v>97.130354913082201</v>
      </c>
      <c r="L87" s="31">
        <v>93.95412701209456</v>
      </c>
      <c r="M87" s="31">
        <v>108.06045619905909</v>
      </c>
      <c r="N87" s="31">
        <v>95.079553117045933</v>
      </c>
      <c r="O87" s="31">
        <v>98.351488269274824</v>
      </c>
      <c r="P87" s="44">
        <f t="shared" si="3"/>
        <v>100.13028604384954</v>
      </c>
      <c r="Q87" s="25">
        <f t="shared" si="4"/>
        <v>-0.55217015289057081</v>
      </c>
      <c r="R87" s="30">
        <f t="shared" si="5"/>
        <v>1.1324741618908625</v>
      </c>
    </row>
    <row r="88" spans="2:18" x14ac:dyDescent="0.25">
      <c r="B88" s="29" t="s">
        <v>119</v>
      </c>
      <c r="C88" s="27">
        <v>97.627885050595253</v>
      </c>
      <c r="D88" s="9">
        <v>101.37610127498131</v>
      </c>
      <c r="E88" s="9">
        <v>101.2145941287137</v>
      </c>
      <c r="F88" s="9">
        <v>98.92566531567654</v>
      </c>
      <c r="G88" s="9">
        <v>101.28469183669681</v>
      </c>
      <c r="H88" s="9">
        <v>96.595538883171727</v>
      </c>
      <c r="I88" s="9">
        <v>104.47090033217314</v>
      </c>
      <c r="J88" s="9">
        <v>103.35864435365471</v>
      </c>
      <c r="K88" s="9">
        <v>97.219136341597363</v>
      </c>
      <c r="L88" s="31">
        <v>93.95412701209456</v>
      </c>
      <c r="M88" s="31">
        <v>108.04852144574451</v>
      </c>
      <c r="N88" s="31">
        <v>95.079553117045933</v>
      </c>
      <c r="O88" s="31">
        <v>98.319644528010429</v>
      </c>
      <c r="P88" s="44">
        <f t="shared" si="3"/>
        <v>100.22417360712008</v>
      </c>
      <c r="Q88" s="25">
        <f t="shared" si="4"/>
        <v>9.3765400040329572E-2</v>
      </c>
      <c r="R88" s="30">
        <f t="shared" si="5"/>
        <v>1.1798632543093615</v>
      </c>
    </row>
    <row r="89" spans="2:18" x14ac:dyDescent="0.25">
      <c r="B89" s="29" t="s">
        <v>120</v>
      </c>
      <c r="C89" s="27">
        <v>97.846919979555366</v>
      </c>
      <c r="D89" s="9">
        <v>101.01152467583643</v>
      </c>
      <c r="E89" s="9">
        <v>101.19790242242904</v>
      </c>
      <c r="F89" s="9">
        <v>98.937298353557878</v>
      </c>
      <c r="G89" s="9">
        <v>101.28108672490606</v>
      </c>
      <c r="H89" s="9">
        <v>96.573611944394997</v>
      </c>
      <c r="I89" s="9">
        <v>105.3248965274139</v>
      </c>
      <c r="J89" s="9">
        <v>103.35864435365471</v>
      </c>
      <c r="K89" s="9">
        <v>97.191276472265045</v>
      </c>
      <c r="L89" s="31">
        <v>93.95412701209456</v>
      </c>
      <c r="M89" s="31">
        <v>108.04852144574451</v>
      </c>
      <c r="N89" s="31">
        <v>95.079553117045933</v>
      </c>
      <c r="O89" s="31">
        <v>98.326480537726127</v>
      </c>
      <c r="P89" s="44">
        <f t="shared" si="3"/>
        <v>100.3979781828337</v>
      </c>
      <c r="Q89" s="25">
        <f t="shared" si="4"/>
        <v>0.17341582320741669</v>
      </c>
      <c r="R89" s="30">
        <f t="shared" si="5"/>
        <v>1.4130172359274089</v>
      </c>
    </row>
    <row r="90" spans="2:18" x14ac:dyDescent="0.25">
      <c r="B90" s="29" t="s">
        <v>121</v>
      </c>
      <c r="C90" s="27">
        <v>98.127235631800772</v>
      </c>
      <c r="D90" s="9">
        <v>101.37325785300267</v>
      </c>
      <c r="E90" s="9">
        <v>101.27964154984119</v>
      </c>
      <c r="F90" s="9">
        <v>98.922077715864219</v>
      </c>
      <c r="G90" s="9">
        <v>101.58056835056644</v>
      </c>
      <c r="H90" s="9">
        <v>97.431537016503484</v>
      </c>
      <c r="I90" s="9">
        <v>108.21949334406129</v>
      </c>
      <c r="J90" s="9">
        <v>103.28718692345161</v>
      </c>
      <c r="K90" s="9">
        <v>96.829064460838666</v>
      </c>
      <c r="L90" s="31">
        <v>94.529222305132635</v>
      </c>
      <c r="M90" s="31">
        <v>108.71803914854002</v>
      </c>
      <c r="N90" s="31">
        <v>95.079553117045933</v>
      </c>
      <c r="O90" s="31">
        <v>100.25375394997781</v>
      </c>
      <c r="P90" s="44">
        <f t="shared" si="3"/>
        <v>101.10102521219987</v>
      </c>
      <c r="Q90" s="25">
        <f t="shared" si="4"/>
        <v>0.70026014675899506</v>
      </c>
      <c r="R90" s="30">
        <f t="shared" si="5"/>
        <v>1.236361779910476</v>
      </c>
    </row>
    <row r="91" spans="2:18" x14ac:dyDescent="0.25">
      <c r="B91" s="29" t="s">
        <v>122</v>
      </c>
      <c r="C91" s="27">
        <v>98.188196303739218</v>
      </c>
      <c r="D91" s="9">
        <v>101.758575087727</v>
      </c>
      <c r="E91" s="9">
        <v>101.28417380488402</v>
      </c>
      <c r="F91" s="9">
        <v>98.917219425184726</v>
      </c>
      <c r="G91" s="9">
        <v>101.56822186550411</v>
      </c>
      <c r="H91" s="9">
        <v>97.355406073248645</v>
      </c>
      <c r="I91" s="9">
        <v>107.93378259894914</v>
      </c>
      <c r="J91" s="9">
        <v>103.28718692345161</v>
      </c>
      <c r="K91" s="9">
        <v>96.872214274209909</v>
      </c>
      <c r="L91" s="31">
        <v>94.529222305132635</v>
      </c>
      <c r="M91" s="31">
        <v>108.71803914854002</v>
      </c>
      <c r="N91" s="31">
        <v>95.079553117045933</v>
      </c>
      <c r="O91" s="31">
        <v>100.23073638374765</v>
      </c>
      <c r="P91" s="44">
        <f t="shared" si="3"/>
        <v>101.08425203855536</v>
      </c>
      <c r="Q91" s="25">
        <f t="shared" si="4"/>
        <v>-1.6590507968939096E-2</v>
      </c>
      <c r="R91" s="30">
        <f t="shared" si="5"/>
        <v>1.4236128421242149</v>
      </c>
    </row>
    <row r="92" spans="2:18" x14ac:dyDescent="0.25">
      <c r="B92" s="29" t="s">
        <v>123</v>
      </c>
      <c r="C92" s="27">
        <v>97.615872674254518</v>
      </c>
      <c r="D92" s="9">
        <v>101.01477641686355</v>
      </c>
      <c r="E92" s="9">
        <v>101.28417380488402</v>
      </c>
      <c r="F92" s="9">
        <v>98.91760635241134</v>
      </c>
      <c r="G92" s="9">
        <v>101.57120561041202</v>
      </c>
      <c r="H92" s="9">
        <v>97.337529228428053</v>
      </c>
      <c r="I92" s="9">
        <v>108.20852509244148</v>
      </c>
      <c r="J92" s="9">
        <v>103.28718692345161</v>
      </c>
      <c r="K92" s="9">
        <v>96.850222182094171</v>
      </c>
      <c r="L92" s="31">
        <v>94.529222305132635</v>
      </c>
      <c r="M92" s="31">
        <v>108.71803914854003</v>
      </c>
      <c r="N92" s="31">
        <v>95.079553117045918</v>
      </c>
      <c r="O92" s="31">
        <v>100.22855173790329</v>
      </c>
      <c r="P92" s="44">
        <f t="shared" si="3"/>
        <v>100.95069069977545</v>
      </c>
      <c r="Q92" s="25">
        <f t="shared" si="4"/>
        <v>-0.13212873032781616</v>
      </c>
      <c r="R92" s="30">
        <f t="shared" si="5"/>
        <v>1.2451168503718699</v>
      </c>
    </row>
    <row r="93" spans="2:18" x14ac:dyDescent="0.25">
      <c r="B93" s="29" t="s">
        <v>124</v>
      </c>
      <c r="C93" s="27">
        <v>97.213112102621267</v>
      </c>
      <c r="D93" s="9">
        <v>100.77093866192114</v>
      </c>
      <c r="E93" s="9">
        <v>101.21972543364816</v>
      </c>
      <c r="F93" s="9">
        <v>98.872788714353575</v>
      </c>
      <c r="G93" s="9">
        <v>101.82948482525019</v>
      </c>
      <c r="H93" s="9">
        <v>99.391199502313256</v>
      </c>
      <c r="I93" s="9">
        <v>104.82562422812448</v>
      </c>
      <c r="J93" s="9">
        <v>103.78538672691438</v>
      </c>
      <c r="K93" s="9">
        <v>96.383158809874658</v>
      </c>
      <c r="L93" s="31">
        <v>93.263627023864416</v>
      </c>
      <c r="M93" s="31">
        <v>112.15502736485608</v>
      </c>
      <c r="N93" s="31">
        <v>96.357685736161883</v>
      </c>
      <c r="O93" s="31">
        <v>98.016830093836731</v>
      </c>
      <c r="P93" s="44">
        <f t="shared" si="3"/>
        <v>100.46791682915662</v>
      </c>
      <c r="Q93" s="25">
        <f t="shared" si="4"/>
        <v>-0.47822740713541478</v>
      </c>
      <c r="R93" s="30">
        <f t="shared" si="5"/>
        <v>-0.53160477147223739</v>
      </c>
    </row>
    <row r="94" spans="2:18" x14ac:dyDescent="0.25">
      <c r="B94" s="29" t="s">
        <v>125</v>
      </c>
      <c r="C94" s="27">
        <v>96.963061605675904</v>
      </c>
      <c r="D94" s="9">
        <v>101.43877068963438</v>
      </c>
      <c r="E94" s="9">
        <v>101.22302212132931</v>
      </c>
      <c r="F94" s="9">
        <v>98.926298781696673</v>
      </c>
      <c r="G94" s="9">
        <v>101.83002507647498</v>
      </c>
      <c r="H94" s="9">
        <v>99.295128509572805</v>
      </c>
      <c r="I94" s="9">
        <v>104.56557102905025</v>
      </c>
      <c r="J94" s="9">
        <v>103.78538672691438</v>
      </c>
      <c r="K94" s="9">
        <v>96.412026691334901</v>
      </c>
      <c r="L94" s="31">
        <v>93.263627023864416</v>
      </c>
      <c r="M94" s="31">
        <v>112.15502736485608</v>
      </c>
      <c r="N94" s="31">
        <v>96.357685736161883</v>
      </c>
      <c r="O94" s="31">
        <v>98.013110727163422</v>
      </c>
      <c r="P94" s="44">
        <f t="shared" si="3"/>
        <v>100.39688949740932</v>
      </c>
      <c r="Q94" s="25">
        <f t="shared" si="4"/>
        <v>-7.0696530782142927E-2</v>
      </c>
      <c r="R94" s="30">
        <f t="shared" si="5"/>
        <v>-0.58082604380877545</v>
      </c>
    </row>
    <row r="95" spans="2:18" x14ac:dyDescent="0.25">
      <c r="B95" s="29" t="s">
        <v>126</v>
      </c>
      <c r="C95" s="27">
        <v>97.423859669800109</v>
      </c>
      <c r="D95" s="9">
        <v>100.79917808903593</v>
      </c>
      <c r="E95" s="9">
        <v>101.22613577669578</v>
      </c>
      <c r="F95" s="9">
        <v>99.182124907255144</v>
      </c>
      <c r="G95" s="9">
        <v>101.82960434747206</v>
      </c>
      <c r="H95" s="9">
        <v>99.29550116529866</v>
      </c>
      <c r="I95" s="9">
        <v>105.15903646476418</v>
      </c>
      <c r="J95" s="9">
        <v>103.78538672691438</v>
      </c>
      <c r="K95" s="9">
        <v>96.383062727247989</v>
      </c>
      <c r="L95" s="31">
        <v>93.263627023864416</v>
      </c>
      <c r="M95" s="31">
        <v>112.15502736485608</v>
      </c>
      <c r="N95" s="31">
        <v>96.357685736161883</v>
      </c>
      <c r="O95" s="31">
        <v>97.99752980281994</v>
      </c>
      <c r="P95" s="44">
        <f t="shared" si="3"/>
        <v>100.63128712795799</v>
      </c>
      <c r="Q95" s="25">
        <f t="shared" si="4"/>
        <v>0.23347100863589909</v>
      </c>
      <c r="R95" s="30">
        <f t="shared" si="5"/>
        <v>-0.59015155975844436</v>
      </c>
    </row>
    <row r="96" spans="2:18" x14ac:dyDescent="0.25">
      <c r="B96" s="29" t="s">
        <v>127</v>
      </c>
      <c r="C96" s="27">
        <v>96.988847783018826</v>
      </c>
      <c r="D96" s="9">
        <v>100.18924554198462</v>
      </c>
      <c r="E96" s="9">
        <v>101.01283887824511</v>
      </c>
      <c r="F96" s="9">
        <v>98.945720592477855</v>
      </c>
      <c r="G96" s="9">
        <v>101.7387187007308</v>
      </c>
      <c r="H96" s="9">
        <v>100.14216313236969</v>
      </c>
      <c r="I96" s="9">
        <v>106.11573187534626</v>
      </c>
      <c r="J96" s="9">
        <v>103.07517130093831</v>
      </c>
      <c r="K96" s="9">
        <v>96.361198199852282</v>
      </c>
      <c r="L96" s="31">
        <v>93.796504810761817</v>
      </c>
      <c r="M96" s="31">
        <v>117.48568196291865</v>
      </c>
      <c r="N96" s="31">
        <v>96.573348601325407</v>
      </c>
      <c r="O96" s="31">
        <v>97.080654058238238</v>
      </c>
      <c r="P96" s="44">
        <f t="shared" si="3"/>
        <v>100.88627908280664</v>
      </c>
      <c r="Q96" s="25">
        <f t="shared" si="4"/>
        <v>0.25339232173828086</v>
      </c>
      <c r="R96" s="30">
        <f t="shared" si="5"/>
        <v>0.26946370412083709</v>
      </c>
    </row>
    <row r="97" spans="2:18" x14ac:dyDescent="0.25">
      <c r="B97" s="29" t="s">
        <v>128</v>
      </c>
      <c r="C97" s="27">
        <v>97.298395690890757</v>
      </c>
      <c r="D97" s="9">
        <v>100.72209130529551</v>
      </c>
      <c r="E97" s="9">
        <v>101.09195276673032</v>
      </c>
      <c r="F97" s="9">
        <v>98.964740195685337</v>
      </c>
      <c r="G97" s="9">
        <v>101.81129508642965</v>
      </c>
      <c r="H97" s="9">
        <v>100.16597829836665</v>
      </c>
      <c r="I97" s="9">
        <v>108.13336123073594</v>
      </c>
      <c r="J97" s="9">
        <v>102.79106591066278</v>
      </c>
      <c r="K97" s="9">
        <v>96.289390957532362</v>
      </c>
      <c r="L97" s="31">
        <v>93.796504810761817</v>
      </c>
      <c r="M97" s="31">
        <v>117.4654447052305</v>
      </c>
      <c r="N97" s="31">
        <v>97.10280994012318</v>
      </c>
      <c r="O97" s="31">
        <v>97.809799627283823</v>
      </c>
      <c r="P97" s="44">
        <f t="shared" si="3"/>
        <v>101.32903997831085</v>
      </c>
      <c r="Q97" s="25">
        <f t="shared" si="4"/>
        <v>0.43887127122687608</v>
      </c>
      <c r="R97" s="30">
        <f t="shared" si="5"/>
        <v>0.68312459653968616</v>
      </c>
    </row>
    <row r="98" spans="2:18" x14ac:dyDescent="0.25">
      <c r="B98" s="29" t="s">
        <v>129</v>
      </c>
      <c r="C98" s="27">
        <v>97.376135796510638</v>
      </c>
      <c r="D98" s="9">
        <v>100.75506728216955</v>
      </c>
      <c r="E98" s="9">
        <v>101.09811171485316</v>
      </c>
      <c r="F98" s="9">
        <v>98.955413014975292</v>
      </c>
      <c r="G98" s="9">
        <v>101.80762803528508</v>
      </c>
      <c r="H98" s="9">
        <v>100.06866769377996</v>
      </c>
      <c r="I98" s="9">
        <v>107.81147443245331</v>
      </c>
      <c r="J98" s="9">
        <v>102.79106591066278</v>
      </c>
      <c r="K98" s="9">
        <v>96.302007560789036</v>
      </c>
      <c r="L98" s="31">
        <v>93.796504810761832</v>
      </c>
      <c r="M98" s="31">
        <v>117.4654447052305</v>
      </c>
      <c r="N98" s="31">
        <v>97.10280994012318</v>
      </c>
      <c r="O98" s="31">
        <v>97.80761243253265</v>
      </c>
      <c r="P98" s="44">
        <f t="shared" si="3"/>
        <v>101.29723325247586</v>
      </c>
      <c r="Q98" s="25">
        <f t="shared" si="4"/>
        <v>-3.1389546216751794E-2</v>
      </c>
      <c r="R98" s="30">
        <f t="shared" si="5"/>
        <v>0.60682351455195294</v>
      </c>
    </row>
    <row r="99" spans="2:18" x14ac:dyDescent="0.25">
      <c r="B99" s="29" t="s">
        <v>130</v>
      </c>
      <c r="C99" s="27">
        <v>97.211217434041316</v>
      </c>
      <c r="D99" s="9">
        <v>99.782520581602952</v>
      </c>
      <c r="E99" s="9">
        <v>101.02633556455073</v>
      </c>
      <c r="F99" s="9">
        <v>100.44711695572161</v>
      </c>
      <c r="G99" s="9">
        <v>101.01022770472214</v>
      </c>
      <c r="H99" s="9">
        <v>101.04359086606514</v>
      </c>
      <c r="I99" s="9">
        <v>106.03684194719486</v>
      </c>
      <c r="J99" s="9">
        <v>103.11518616411313</v>
      </c>
      <c r="K99" s="9">
        <v>99.07221911208805</v>
      </c>
      <c r="L99" s="31">
        <v>96.04352326513893</v>
      </c>
      <c r="M99" s="31">
        <v>113.13886913982756</v>
      </c>
      <c r="N99" s="31">
        <v>97.521855617568789</v>
      </c>
      <c r="O99" s="31">
        <v>98.642471758286462</v>
      </c>
      <c r="P99" s="44">
        <f t="shared" si="3"/>
        <v>101.17558708212297</v>
      </c>
      <c r="Q99" s="25">
        <f t="shared" si="4"/>
        <v>-0.12008834441676723</v>
      </c>
      <c r="R99" s="30">
        <f t="shared" si="5"/>
        <v>1.0439409289369981</v>
      </c>
    </row>
    <row r="100" spans="2:18" x14ac:dyDescent="0.25">
      <c r="B100" s="29" t="s">
        <v>131</v>
      </c>
      <c r="C100" s="27">
        <v>97.273729914321692</v>
      </c>
      <c r="D100" s="9">
        <v>100.01095139171581</v>
      </c>
      <c r="E100" s="9">
        <v>101.00935672816739</v>
      </c>
      <c r="F100" s="9">
        <v>100.45173987760691</v>
      </c>
      <c r="G100" s="9">
        <v>100.9799375805861</v>
      </c>
      <c r="H100" s="9">
        <v>101.01009371408621</v>
      </c>
      <c r="I100" s="9">
        <v>106.22462174208722</v>
      </c>
      <c r="J100" s="9">
        <v>103.11518616411313</v>
      </c>
      <c r="K100" s="9">
        <v>99.007427297378371</v>
      </c>
      <c r="L100" s="31">
        <v>96.043523265138745</v>
      </c>
      <c r="M100" s="31">
        <v>113.13886913982756</v>
      </c>
      <c r="N100" s="31">
        <v>97.521855617568789</v>
      </c>
      <c r="O100" s="31">
        <v>98.540608164000474</v>
      </c>
      <c r="P100" s="44">
        <f t="shared" si="3"/>
        <v>101.21838391033296</v>
      </c>
      <c r="Q100" s="25">
        <f t="shared" si="4"/>
        <v>4.2299560046287862E-2</v>
      </c>
      <c r="R100" s="30">
        <f t="shared" si="5"/>
        <v>0.99198653122369185</v>
      </c>
    </row>
    <row r="101" spans="2:18" x14ac:dyDescent="0.25">
      <c r="B101" s="29" t="s">
        <v>132</v>
      </c>
      <c r="C101" s="27">
        <v>96.996174838675927</v>
      </c>
      <c r="D101" s="9">
        <v>100.0558052966457</v>
      </c>
      <c r="E101" s="9">
        <v>101.01372515464401</v>
      </c>
      <c r="F101" s="9">
        <v>100.45912853503117</v>
      </c>
      <c r="G101" s="9">
        <v>101.03099533151588</v>
      </c>
      <c r="H101" s="9">
        <v>100.96941477521463</v>
      </c>
      <c r="I101" s="9">
        <v>106.36927165790445</v>
      </c>
      <c r="J101" s="9">
        <v>103.11518616411313</v>
      </c>
      <c r="K101" s="9">
        <v>98.913538136102233</v>
      </c>
      <c r="L101" s="31">
        <v>96.043523265138745</v>
      </c>
      <c r="M101" s="31">
        <v>113.18186397755899</v>
      </c>
      <c r="N101" s="31">
        <v>97.521855617568789</v>
      </c>
      <c r="O101" s="31">
        <v>98.535446584029955</v>
      </c>
      <c r="P101" s="44">
        <f t="shared" si="3"/>
        <v>101.17224050370912</v>
      </c>
      <c r="Q101" s="25">
        <f t="shared" si="4"/>
        <v>-4.5587970130720988E-2</v>
      </c>
      <c r="R101" s="30">
        <f t="shared" si="5"/>
        <v>0.771193140429005</v>
      </c>
    </row>
    <row r="102" spans="2:18" x14ac:dyDescent="0.25">
      <c r="B102" s="29" t="s">
        <v>133</v>
      </c>
      <c r="C102" s="27">
        <v>97.537634662501162</v>
      </c>
      <c r="D102" s="9">
        <v>100.10022311467105</v>
      </c>
      <c r="E102" s="9">
        <v>101.25239170625234</v>
      </c>
      <c r="F102" s="9">
        <v>100.48335878058917</v>
      </c>
      <c r="G102" s="9">
        <v>101.27860720851203</v>
      </c>
      <c r="H102" s="9">
        <v>101.52729882283715</v>
      </c>
      <c r="I102" s="9">
        <v>103.37433525902269</v>
      </c>
      <c r="J102" s="9">
        <v>103.25654085924187</v>
      </c>
      <c r="K102" s="9">
        <v>98.928350052429025</v>
      </c>
      <c r="L102" s="31">
        <v>95.589584971227012</v>
      </c>
      <c r="M102" s="31">
        <v>112.97655169079285</v>
      </c>
      <c r="N102" s="31">
        <v>97.398687872952166</v>
      </c>
      <c r="O102" s="31">
        <v>98.884953141401937</v>
      </c>
      <c r="P102" s="44">
        <f t="shared" si="3"/>
        <v>100.89723030285586</v>
      </c>
      <c r="Q102" s="25">
        <f t="shared" si="4"/>
        <v>-0.2718237724933818</v>
      </c>
      <c r="R102" s="30">
        <f t="shared" si="5"/>
        <v>-0.20157551213379776</v>
      </c>
    </row>
    <row r="103" spans="2:18" x14ac:dyDescent="0.25">
      <c r="B103" s="29" t="s">
        <v>134</v>
      </c>
      <c r="C103" s="27">
        <v>97.578444108822865</v>
      </c>
      <c r="D103" s="9">
        <v>100.20697733739364</v>
      </c>
      <c r="E103" s="9">
        <v>101.25132678107809</v>
      </c>
      <c r="F103" s="9">
        <v>100.48680654261628</v>
      </c>
      <c r="G103" s="9">
        <v>101.28751848661693</v>
      </c>
      <c r="H103" s="9">
        <v>101.48110198055207</v>
      </c>
      <c r="I103" s="9">
        <v>102.35524242292146</v>
      </c>
      <c r="J103" s="9">
        <v>103.25654085924187</v>
      </c>
      <c r="K103" s="9">
        <v>98.879746010183965</v>
      </c>
      <c r="L103" s="31">
        <v>95.589584971227012</v>
      </c>
      <c r="M103" s="31">
        <v>112.97655169079285</v>
      </c>
      <c r="N103" s="31">
        <v>97.398687872952152</v>
      </c>
      <c r="O103" s="31">
        <v>98.881939342470815</v>
      </c>
      <c r="P103" s="44">
        <f t="shared" si="3"/>
        <v>100.75345999501874</v>
      </c>
      <c r="Q103" s="25">
        <f t="shared" si="4"/>
        <v>-0.1424918279774092</v>
      </c>
      <c r="R103" s="30">
        <f t="shared" si="5"/>
        <v>-0.3272438949347406</v>
      </c>
    </row>
    <row r="104" spans="2:18" x14ac:dyDescent="0.25">
      <c r="B104" s="29" t="s">
        <v>135</v>
      </c>
      <c r="C104" s="27">
        <v>97.513692038177538</v>
      </c>
      <c r="D104" s="9">
        <v>100.92665270442843</v>
      </c>
      <c r="E104" s="9">
        <v>100.86070179996979</v>
      </c>
      <c r="F104" s="9">
        <v>100.76930187216671</v>
      </c>
      <c r="G104" s="9">
        <v>100.43892648196508</v>
      </c>
      <c r="H104" s="9">
        <v>101.46464052749434</v>
      </c>
      <c r="I104" s="9">
        <v>101.30279794414164</v>
      </c>
      <c r="J104" s="9">
        <v>102.99443542610257</v>
      </c>
      <c r="K104" s="9">
        <v>98.755839333965596</v>
      </c>
      <c r="L104" s="31">
        <v>95.439056005638363</v>
      </c>
      <c r="M104" s="31">
        <v>113.60683469689766</v>
      </c>
      <c r="N104" s="31">
        <v>97.981374466108278</v>
      </c>
      <c r="O104" s="31">
        <v>99.447729589988242</v>
      </c>
      <c r="P104" s="44">
        <f t="shared" si="3"/>
        <v>100.64927248596199</v>
      </c>
      <c r="Q104" s="25">
        <f t="shared" si="4"/>
        <v>-0.10340836836959075</v>
      </c>
      <c r="R104" s="30">
        <f t="shared" si="5"/>
        <v>-0.2985796448979951</v>
      </c>
    </row>
    <row r="105" spans="2:18" x14ac:dyDescent="0.25">
      <c r="B105" s="29" t="s">
        <v>136</v>
      </c>
      <c r="C105" s="27">
        <v>97.472645424116934</v>
      </c>
      <c r="D105" s="9">
        <v>100.18004196717565</v>
      </c>
      <c r="E105" s="9">
        <v>101.51809023777474</v>
      </c>
      <c r="F105" s="9">
        <v>99.985333704401683</v>
      </c>
      <c r="G105" s="9">
        <v>100.35423895643359</v>
      </c>
      <c r="H105" s="9">
        <v>100.35226538786544</v>
      </c>
      <c r="I105" s="9">
        <v>103.5712902008954</v>
      </c>
      <c r="J105" s="9">
        <v>103.09228849918439</v>
      </c>
      <c r="K105" s="9">
        <v>99.514728614799083</v>
      </c>
      <c r="L105" s="31">
        <v>96.57836223666898</v>
      </c>
      <c r="M105" s="31">
        <v>113.65266780781852</v>
      </c>
      <c r="N105" s="31">
        <v>99.332786701815465</v>
      </c>
      <c r="O105" s="31">
        <v>99.50155143103126</v>
      </c>
      <c r="P105" s="44">
        <f t="shared" ref="P105:P168" si="6">SUMPRODUCT(C105:O105, $C$8:$O$8)/SUM($C$8:$O$8)</f>
        <v>100.88361143065077</v>
      </c>
      <c r="Q105" s="25">
        <f t="shared" si="4"/>
        <v>0.23282726134108045</v>
      </c>
      <c r="R105" s="30">
        <f t="shared" ref="R105:R168" si="7">(P105-P93)/P93*100</f>
        <v>0.41375855558051589</v>
      </c>
    </row>
    <row r="106" spans="2:18" x14ac:dyDescent="0.25">
      <c r="B106" s="29" t="s">
        <v>137</v>
      </c>
      <c r="C106" s="27">
        <v>97.325683275331315</v>
      </c>
      <c r="D106" s="9">
        <v>101.17408093368141</v>
      </c>
      <c r="E106" s="9">
        <v>101.44437053937234</v>
      </c>
      <c r="F106" s="9">
        <v>99.985170392518</v>
      </c>
      <c r="G106" s="9">
        <v>100.35658129940461</v>
      </c>
      <c r="H106" s="9">
        <v>100.23494057082139</v>
      </c>
      <c r="I106" s="9">
        <v>104.97294808892876</v>
      </c>
      <c r="J106" s="9">
        <v>103.09228849918439</v>
      </c>
      <c r="K106" s="9">
        <v>99.739608327484078</v>
      </c>
      <c r="L106" s="31">
        <v>96.57836223666898</v>
      </c>
      <c r="M106" s="31">
        <v>112.34511261265797</v>
      </c>
      <c r="N106" s="31">
        <v>99.332786701815465</v>
      </c>
      <c r="O106" s="31">
        <v>99.438767077793798</v>
      </c>
      <c r="P106" s="44">
        <f t="shared" si="6"/>
        <v>101.01107702997433</v>
      </c>
      <c r="Q106" s="25">
        <f t="shared" si="4"/>
        <v>0.12634916367082982</v>
      </c>
      <c r="R106" s="30">
        <f t="shared" si="7"/>
        <v>0.61175952326776084</v>
      </c>
    </row>
    <row r="107" spans="2:18" x14ac:dyDescent="0.25">
      <c r="B107" s="29" t="s">
        <v>138</v>
      </c>
      <c r="C107" s="27">
        <v>97.850907806079022</v>
      </c>
      <c r="D107" s="9">
        <v>101.31553075622135</v>
      </c>
      <c r="E107" s="9">
        <v>101.45008872185258</v>
      </c>
      <c r="F107" s="9">
        <v>99.985131147750835</v>
      </c>
      <c r="G107" s="9">
        <v>100.45557110503889</v>
      </c>
      <c r="H107" s="9">
        <v>100.16908117961621</v>
      </c>
      <c r="I107" s="9">
        <v>105.22950526680893</v>
      </c>
      <c r="J107" s="9">
        <v>103.09228849918439</v>
      </c>
      <c r="K107" s="9">
        <v>99.761259624512533</v>
      </c>
      <c r="L107" s="31">
        <v>96.575858034024009</v>
      </c>
      <c r="M107" s="31">
        <v>112.34496970281602</v>
      </c>
      <c r="N107" s="31">
        <v>99.332786701815451</v>
      </c>
      <c r="O107" s="31">
        <v>99.477108492948176</v>
      </c>
      <c r="P107" s="44">
        <f t="shared" si="6"/>
        <v>101.19713894577336</v>
      </c>
      <c r="Q107" s="25">
        <f t="shared" si="4"/>
        <v>0.1841995167953881</v>
      </c>
      <c r="R107" s="30">
        <f t="shared" si="7"/>
        <v>0.56230207718188163</v>
      </c>
    </row>
    <row r="108" spans="2:18" x14ac:dyDescent="0.25">
      <c r="B108" s="29" t="s">
        <v>139</v>
      </c>
      <c r="C108" s="27">
        <v>97.459428175834503</v>
      </c>
      <c r="D108" s="9">
        <v>101.87867447820797</v>
      </c>
      <c r="E108" s="9">
        <v>100.70119529667923</v>
      </c>
      <c r="F108" s="9">
        <v>99.66825462467736</v>
      </c>
      <c r="G108" s="9">
        <v>101.54137818767579</v>
      </c>
      <c r="H108" s="9">
        <v>99.53060616455835</v>
      </c>
      <c r="I108" s="9">
        <v>105.18743059175091</v>
      </c>
      <c r="J108" s="9">
        <v>103.15478196176286</v>
      </c>
      <c r="K108" s="9">
        <v>98.797087596571657</v>
      </c>
      <c r="L108" s="31">
        <v>96.91967568653682</v>
      </c>
      <c r="M108" s="31">
        <v>116.5853321708743</v>
      </c>
      <c r="N108" s="31">
        <v>98.91411113111603</v>
      </c>
      <c r="O108" s="31">
        <v>99.281106042459015</v>
      </c>
      <c r="P108" s="44">
        <f t="shared" si="6"/>
        <v>101.28620623497794</v>
      </c>
      <c r="Q108" s="25">
        <f t="shared" si="4"/>
        <v>8.801364359945528E-2</v>
      </c>
      <c r="R108" s="30">
        <f t="shared" si="7"/>
        <v>0.3964138194085286</v>
      </c>
    </row>
    <row r="109" spans="2:18" x14ac:dyDescent="0.25">
      <c r="B109" s="29" t="s">
        <v>140</v>
      </c>
      <c r="C109" s="27">
        <v>97.921515874906959</v>
      </c>
      <c r="D109" s="9">
        <v>101.64845774296674</v>
      </c>
      <c r="E109" s="9">
        <v>100.70119529667923</v>
      </c>
      <c r="F109" s="9">
        <v>99.6776860871894</v>
      </c>
      <c r="G109" s="9">
        <v>101.54137818767579</v>
      </c>
      <c r="H109" s="9">
        <v>99.53060616455835</v>
      </c>
      <c r="I109" s="9">
        <v>104.50309666562787</v>
      </c>
      <c r="J109" s="9">
        <v>103.15478196176286</v>
      </c>
      <c r="K109" s="9">
        <v>98.797087596571657</v>
      </c>
      <c r="L109" s="31">
        <v>96.91967568653682</v>
      </c>
      <c r="M109" s="31">
        <v>116.58533217087449</v>
      </c>
      <c r="N109" s="31">
        <v>98.91411113111603</v>
      </c>
      <c r="O109" s="31">
        <v>99.281106042459044</v>
      </c>
      <c r="P109" s="44">
        <f t="shared" si="6"/>
        <v>101.29426504455341</v>
      </c>
      <c r="Q109" s="25">
        <f t="shared" si="4"/>
        <v>7.9564729246324913E-3</v>
      </c>
      <c r="R109" s="30">
        <f t="shared" si="7"/>
        <v>-3.431882288125522E-2</v>
      </c>
    </row>
    <row r="110" spans="2:18" x14ac:dyDescent="0.25">
      <c r="B110" s="29" t="s">
        <v>141</v>
      </c>
      <c r="C110" s="27">
        <v>98.583969519613817</v>
      </c>
      <c r="D110" s="9">
        <v>101.20285528905634</v>
      </c>
      <c r="E110" s="9">
        <v>100.71420234458257</v>
      </c>
      <c r="F110" s="9">
        <v>99.691869170309118</v>
      </c>
      <c r="G110" s="9">
        <v>101.58024585585653</v>
      </c>
      <c r="H110" s="9">
        <v>99.531561881314673</v>
      </c>
      <c r="I110" s="9">
        <v>104.06383408680767</v>
      </c>
      <c r="J110" s="9">
        <v>103.15478196176286</v>
      </c>
      <c r="K110" s="9">
        <v>98.799503684133867</v>
      </c>
      <c r="L110" s="31">
        <v>96.919675686536806</v>
      </c>
      <c r="M110" s="31">
        <v>116.58533217087449</v>
      </c>
      <c r="N110" s="31">
        <v>98.91411113111603</v>
      </c>
      <c r="O110" s="31">
        <v>99.282379513134117</v>
      </c>
      <c r="P110" s="44">
        <f t="shared" si="6"/>
        <v>101.38735008674391</v>
      </c>
      <c r="Q110" s="25">
        <f t="shared" si="4"/>
        <v>9.1895668673396561E-2</v>
      </c>
      <c r="R110" s="30">
        <f t="shared" si="7"/>
        <v>8.8962779509915546E-2</v>
      </c>
    </row>
    <row r="111" spans="2:18" x14ac:dyDescent="0.25">
      <c r="B111" s="29" t="s">
        <v>142</v>
      </c>
      <c r="C111" s="27">
        <v>98.138765405152554</v>
      </c>
      <c r="D111" s="9">
        <v>100.80230584223891</v>
      </c>
      <c r="E111" s="9">
        <v>101.87302727168229</v>
      </c>
      <c r="F111" s="9">
        <v>99.646802612271998</v>
      </c>
      <c r="G111" s="9">
        <v>101.16087426167147</v>
      </c>
      <c r="H111" s="9">
        <v>98.888397524095296</v>
      </c>
      <c r="I111" s="9">
        <v>104.10197640056269</v>
      </c>
      <c r="J111" s="9">
        <v>103.3169625714975</v>
      </c>
      <c r="K111" s="9">
        <v>99.473203183271394</v>
      </c>
      <c r="L111" s="31">
        <v>98.93164626171577</v>
      </c>
      <c r="M111" s="31">
        <v>113.87513063220983</v>
      </c>
      <c r="N111" s="31">
        <v>100.00998322292287</v>
      </c>
      <c r="O111" s="31">
        <v>98.139105947089632</v>
      </c>
      <c r="P111" s="44">
        <f t="shared" si="6"/>
        <v>101.12927716118472</v>
      </c>
      <c r="Q111" s="25">
        <f t="shared" si="4"/>
        <v>-0.25454154323827499</v>
      </c>
      <c r="R111" s="30">
        <f t="shared" si="7"/>
        <v>-4.5771833180139658E-2</v>
      </c>
    </row>
    <row r="112" spans="2:18" x14ac:dyDescent="0.25">
      <c r="B112" s="29" t="s">
        <v>143</v>
      </c>
      <c r="C112" s="27">
        <v>98.038890091911213</v>
      </c>
      <c r="D112" s="9">
        <v>100.83494487498965</v>
      </c>
      <c r="E112" s="9">
        <v>101.87120685004686</v>
      </c>
      <c r="F112" s="9">
        <v>99.629977174853551</v>
      </c>
      <c r="G112" s="9">
        <v>101.04682048903551</v>
      </c>
      <c r="H112" s="9">
        <v>98.874077585488891</v>
      </c>
      <c r="I112" s="9">
        <v>103.85123829395148</v>
      </c>
      <c r="J112" s="9">
        <v>103.38801981814741</v>
      </c>
      <c r="K112" s="9">
        <v>99.4026698412206</v>
      </c>
      <c r="L112" s="31">
        <v>98.92406589641601</v>
      </c>
      <c r="M112" s="31">
        <v>113.86057414952495</v>
      </c>
      <c r="N112" s="31">
        <v>100.01417326198319</v>
      </c>
      <c r="O112" s="31">
        <v>97.969299665873507</v>
      </c>
      <c r="P112" s="44">
        <f t="shared" si="6"/>
        <v>101.04732665518637</v>
      </c>
      <c r="Q112" s="25">
        <f t="shared" si="4"/>
        <v>-8.1035391825982489E-2</v>
      </c>
      <c r="R112" s="30">
        <f t="shared" si="7"/>
        <v>-0.16899820816950473</v>
      </c>
    </row>
    <row r="113" spans="2:18" x14ac:dyDescent="0.25">
      <c r="B113" s="29" t="s">
        <v>144</v>
      </c>
      <c r="C113" s="27">
        <v>98.315731908808914</v>
      </c>
      <c r="D113" s="9">
        <v>100.8836934458313</v>
      </c>
      <c r="E113" s="9">
        <v>101.8713360940548</v>
      </c>
      <c r="F113" s="9">
        <v>99.630019429597795</v>
      </c>
      <c r="G113" s="9">
        <v>101.04798055454022</v>
      </c>
      <c r="H113" s="9">
        <v>98.819202311712147</v>
      </c>
      <c r="I113" s="9">
        <v>103.46529150248064</v>
      </c>
      <c r="J113" s="9">
        <v>103.38801981814741</v>
      </c>
      <c r="K113" s="9">
        <v>99.597392059967532</v>
      </c>
      <c r="L113" s="31">
        <v>98.92406589641601</v>
      </c>
      <c r="M113" s="31">
        <v>113.86057414952495</v>
      </c>
      <c r="N113" s="31">
        <v>100.01417326198319</v>
      </c>
      <c r="O113" s="31">
        <v>97.994917892535327</v>
      </c>
      <c r="P113" s="44">
        <f t="shared" si="6"/>
        <v>101.06976041723907</v>
      </c>
      <c r="Q113" s="25">
        <f t="shared" si="4"/>
        <v>2.2201242521984226E-2</v>
      </c>
      <c r="R113" s="30">
        <f t="shared" si="7"/>
        <v>-0.10129269250125511</v>
      </c>
    </row>
    <row r="114" spans="2:18" x14ac:dyDescent="0.25">
      <c r="B114" s="29" t="s">
        <v>145</v>
      </c>
      <c r="C114" s="27">
        <v>98.001441249703831</v>
      </c>
      <c r="D114" s="9">
        <v>100.83136947137709</v>
      </c>
      <c r="E114" s="9">
        <v>100.43726530085809</v>
      </c>
      <c r="F114" s="9">
        <v>99.410093136608737</v>
      </c>
      <c r="G114" s="9">
        <v>101.20175127984341</v>
      </c>
      <c r="H114" s="9">
        <v>100.3777150248345</v>
      </c>
      <c r="I114" s="9">
        <v>104.80453068140969</v>
      </c>
      <c r="J114" s="9">
        <v>103.15959349115934</v>
      </c>
      <c r="K114" s="9">
        <v>99.227623203728626</v>
      </c>
      <c r="L114" s="31">
        <v>100.01410637204928</v>
      </c>
      <c r="M114" s="31">
        <v>114.12150148433346</v>
      </c>
      <c r="N114" s="31">
        <v>100.00980815930382</v>
      </c>
      <c r="O114" s="31">
        <v>97.987824737615909</v>
      </c>
      <c r="P114" s="44">
        <f t="shared" si="6"/>
        <v>101.1513975619105</v>
      </c>
      <c r="Q114" s="25">
        <f t="shared" si="4"/>
        <v>8.0773066379514508E-2</v>
      </c>
      <c r="R114" s="30">
        <f t="shared" si="7"/>
        <v>0.25190707246544275</v>
      </c>
    </row>
    <row r="115" spans="2:18" x14ac:dyDescent="0.25">
      <c r="B115" s="29" t="s">
        <v>146</v>
      </c>
      <c r="C115" s="27">
        <v>98.391039629794307</v>
      </c>
      <c r="D115" s="9">
        <v>100.40676896758454</v>
      </c>
      <c r="E115" s="9">
        <v>100.22070414647888</v>
      </c>
      <c r="F115" s="9">
        <v>99.417893259136491</v>
      </c>
      <c r="G115" s="9">
        <v>101.03800447848546</v>
      </c>
      <c r="H115" s="9">
        <v>100.44587663594693</v>
      </c>
      <c r="I115" s="9">
        <v>104.51223126703408</v>
      </c>
      <c r="J115" s="9">
        <v>103.72765563532705</v>
      </c>
      <c r="K115" s="9">
        <v>99.456405964627962</v>
      </c>
      <c r="L115" s="31">
        <v>100.17896094726116</v>
      </c>
      <c r="M115" s="31">
        <v>114.99141822258672</v>
      </c>
      <c r="N115" s="31">
        <v>100.00988478595292</v>
      </c>
      <c r="O115" s="31">
        <v>97.976844784326104</v>
      </c>
      <c r="P115" s="44">
        <f t="shared" si="6"/>
        <v>101.27327319303917</v>
      </c>
      <c r="Q115" s="25">
        <f t="shared" si="4"/>
        <v>0.12048833141833656</v>
      </c>
      <c r="R115" s="30">
        <f t="shared" si="7"/>
        <v>0.51592590273934913</v>
      </c>
    </row>
    <row r="116" spans="2:18" x14ac:dyDescent="0.25">
      <c r="B116" s="29" t="s">
        <v>147</v>
      </c>
      <c r="C116" s="27">
        <v>97.262990248978809</v>
      </c>
      <c r="D116" s="9">
        <v>100.68372087561863</v>
      </c>
      <c r="E116" s="9">
        <v>100.23669418877404</v>
      </c>
      <c r="F116" s="9">
        <v>99.566490098804024</v>
      </c>
      <c r="G116" s="9">
        <v>100.86811258711626</v>
      </c>
      <c r="H116" s="9">
        <v>100.50405976056635</v>
      </c>
      <c r="I116" s="9">
        <v>105.04239965993099</v>
      </c>
      <c r="J116" s="9">
        <v>103.72816202249385</v>
      </c>
      <c r="K116" s="9">
        <v>99.459617401773428</v>
      </c>
      <c r="L116" s="31">
        <v>100.17896094726117</v>
      </c>
      <c r="M116" s="31">
        <v>115.04452452977698</v>
      </c>
      <c r="N116" s="31">
        <v>100.00988478595292</v>
      </c>
      <c r="O116" s="31">
        <v>97.973915848305609</v>
      </c>
      <c r="P116" s="44">
        <f t="shared" si="6"/>
        <v>101.09948841058734</v>
      </c>
      <c r="Q116" s="25">
        <f t="shared" si="4"/>
        <v>-0.17159984759313315</v>
      </c>
      <c r="R116" s="30">
        <f t="shared" si="7"/>
        <v>0.44731165313504656</v>
      </c>
    </row>
    <row r="117" spans="2:18" x14ac:dyDescent="0.25">
      <c r="B117" s="29" t="s">
        <v>148</v>
      </c>
      <c r="C117" s="27">
        <v>97.336092647811597</v>
      </c>
      <c r="D117" s="9">
        <v>100.88909852392072</v>
      </c>
      <c r="E117" s="9">
        <v>101.40737011079869</v>
      </c>
      <c r="F117" s="9">
        <v>100.78184920695185</v>
      </c>
      <c r="G117" s="9">
        <v>100.71064249037694</v>
      </c>
      <c r="H117" s="9">
        <v>100.55953118615108</v>
      </c>
      <c r="I117" s="9">
        <v>105.63117616857163</v>
      </c>
      <c r="J117" s="9">
        <v>103.45852363676956</v>
      </c>
      <c r="K117" s="9">
        <v>98.151051406374748</v>
      </c>
      <c r="L117" s="31">
        <v>99.836602189726335</v>
      </c>
      <c r="M117" s="31">
        <v>113.34115964509581</v>
      </c>
      <c r="N117" s="31">
        <v>99.713599101783927</v>
      </c>
      <c r="O117" s="31">
        <v>98.42419808883956</v>
      </c>
      <c r="P117" s="44">
        <f t="shared" si="6"/>
        <v>101.33015533132158</v>
      </c>
      <c r="Q117" s="25">
        <f t="shared" si="4"/>
        <v>0.22815834616041514</v>
      </c>
      <c r="R117" s="30">
        <f t="shared" si="7"/>
        <v>0.4426327471214353</v>
      </c>
    </row>
    <row r="118" spans="2:18" x14ac:dyDescent="0.25">
      <c r="B118" s="29" t="s">
        <v>149</v>
      </c>
      <c r="C118" s="27">
        <v>96.96328396821697</v>
      </c>
      <c r="D118" s="9">
        <v>100.88207690169156</v>
      </c>
      <c r="E118" s="9">
        <v>101.40476904187113</v>
      </c>
      <c r="F118" s="9">
        <v>100.77604172118146</v>
      </c>
      <c r="G118" s="9">
        <v>100.70692626341641</v>
      </c>
      <c r="H118" s="9">
        <v>100.56294306677846</v>
      </c>
      <c r="I118" s="9">
        <v>105.20349804629845</v>
      </c>
      <c r="J118" s="9">
        <v>103.45852363676956</v>
      </c>
      <c r="K118" s="9">
        <v>98.15105625147126</v>
      </c>
      <c r="L118" s="31">
        <v>99.836602189726335</v>
      </c>
      <c r="M118" s="31">
        <v>113.34021944380191</v>
      </c>
      <c r="N118" s="31">
        <v>99.713599101783927</v>
      </c>
      <c r="O118" s="31">
        <v>98.422670060317543</v>
      </c>
      <c r="P118" s="44">
        <f t="shared" si="6"/>
        <v>101.16695979677638</v>
      </c>
      <c r="Q118" s="25">
        <f t="shared" si="4"/>
        <v>-0.16105327581073114</v>
      </c>
      <c r="R118" s="30">
        <f t="shared" si="7"/>
        <v>0.1543224479784471</v>
      </c>
    </row>
    <row r="119" spans="2:18" x14ac:dyDescent="0.25">
      <c r="B119" s="29" t="s">
        <v>150</v>
      </c>
      <c r="C119" s="27">
        <v>97.349193409329516</v>
      </c>
      <c r="D119" s="9">
        <v>100.88207690166917</v>
      </c>
      <c r="E119" s="9">
        <v>101.40476904187113</v>
      </c>
      <c r="F119" s="9">
        <v>100.78856244770597</v>
      </c>
      <c r="G119" s="9">
        <v>100.70692626339638</v>
      </c>
      <c r="H119" s="9">
        <v>100.56294306677844</v>
      </c>
      <c r="I119" s="9">
        <v>104.24874429265974</v>
      </c>
      <c r="J119" s="9">
        <v>103.45852363676954</v>
      </c>
      <c r="K119" s="9">
        <v>98.15105625147126</v>
      </c>
      <c r="L119" s="31">
        <v>99.836602189726335</v>
      </c>
      <c r="M119" s="31">
        <v>113.34021944380191</v>
      </c>
      <c r="N119" s="31">
        <v>99.713599101783927</v>
      </c>
      <c r="O119" s="31">
        <v>98.422670060317557</v>
      </c>
      <c r="P119" s="44">
        <f t="shared" si="6"/>
        <v>101.12293267706686</v>
      </c>
      <c r="Q119" s="25">
        <f t="shared" si="4"/>
        <v>-4.3519267355633794E-2</v>
      </c>
      <c r="R119" s="30">
        <f t="shared" si="7"/>
        <v>-7.3328425565734545E-2</v>
      </c>
    </row>
    <row r="120" spans="2:18" x14ac:dyDescent="0.25">
      <c r="B120" s="29" t="s">
        <v>151</v>
      </c>
      <c r="C120" s="27">
        <v>98.577842076921954</v>
      </c>
      <c r="D120" s="9">
        <v>100.92830486909122</v>
      </c>
      <c r="E120" s="9">
        <v>101.03720453816094</v>
      </c>
      <c r="F120" s="9">
        <v>100.15072170950582</v>
      </c>
      <c r="G120" s="9">
        <v>100.68190243276464</v>
      </c>
      <c r="H120" s="9">
        <v>100.61493402729916</v>
      </c>
      <c r="I120" s="9">
        <v>102.14259835637168</v>
      </c>
      <c r="J120" s="9">
        <v>104.73859009355641</v>
      </c>
      <c r="K120" s="9">
        <v>98.005445348555043</v>
      </c>
      <c r="L120" s="31">
        <v>99.677273415537741</v>
      </c>
      <c r="M120" s="31">
        <v>104.96731904281815</v>
      </c>
      <c r="N120" s="31">
        <v>100.31044582810866</v>
      </c>
      <c r="O120" s="31">
        <v>98.580128930277965</v>
      </c>
      <c r="P120" s="44">
        <f t="shared" si="6"/>
        <v>100.49670312787576</v>
      </c>
      <c r="Q120" s="25">
        <f t="shared" si="4"/>
        <v>-0.61927550221564542</v>
      </c>
      <c r="R120" s="30">
        <f t="shared" si="7"/>
        <v>-0.7794774199268335</v>
      </c>
    </row>
    <row r="121" spans="2:18" x14ac:dyDescent="0.25">
      <c r="B121" s="29" t="s">
        <v>152</v>
      </c>
      <c r="C121" s="27">
        <v>99.276147026671595</v>
      </c>
      <c r="D121" s="9">
        <v>100.77225057529976</v>
      </c>
      <c r="E121" s="9">
        <v>101.0054125435794</v>
      </c>
      <c r="F121" s="9">
        <v>100.22414055310179</v>
      </c>
      <c r="G121" s="9">
        <v>100.68188563263108</v>
      </c>
      <c r="H121" s="9">
        <v>100.61493402729916</v>
      </c>
      <c r="I121" s="9">
        <v>102.29658066360355</v>
      </c>
      <c r="J121" s="9">
        <v>104.73859009355641</v>
      </c>
      <c r="K121" s="9">
        <v>98.005445348511003</v>
      </c>
      <c r="L121" s="31">
        <v>99.677273415537741</v>
      </c>
      <c r="M121" s="31">
        <v>104.96731904281815</v>
      </c>
      <c r="N121" s="31">
        <v>100.31044582810866</v>
      </c>
      <c r="O121" s="31">
        <v>98.579909838587852</v>
      </c>
      <c r="P121" s="44">
        <f t="shared" si="6"/>
        <v>100.70750214058316</v>
      </c>
      <c r="Q121" s="25">
        <f t="shared" si="4"/>
        <v>0.2097571424200543</v>
      </c>
      <c r="R121" s="30">
        <f t="shared" si="7"/>
        <v>-0.57926567087699476</v>
      </c>
    </row>
    <row r="122" spans="2:18" x14ac:dyDescent="0.25">
      <c r="B122" s="29" t="s">
        <v>153</v>
      </c>
      <c r="C122" s="27">
        <v>99.536933485712026</v>
      </c>
      <c r="D122" s="9">
        <v>100.87307643592423</v>
      </c>
      <c r="E122" s="9">
        <v>101.0525805957364</v>
      </c>
      <c r="F122" s="9">
        <v>100.38875081808058</v>
      </c>
      <c r="G122" s="9">
        <v>100.43386295930814</v>
      </c>
      <c r="H122" s="9">
        <v>100.71825262372926</v>
      </c>
      <c r="I122" s="9">
        <v>101.89146236160397</v>
      </c>
      <c r="J122" s="9">
        <v>104.73916644408739</v>
      </c>
      <c r="K122" s="9">
        <v>98.004821914050481</v>
      </c>
      <c r="L122" s="31">
        <v>99.677273415537726</v>
      </c>
      <c r="M122" s="31">
        <v>104.9969432044573</v>
      </c>
      <c r="N122" s="31">
        <v>100.31044582810866</v>
      </c>
      <c r="O122" s="31">
        <v>98.579835860060598</v>
      </c>
      <c r="P122" s="44">
        <f t="shared" si="6"/>
        <v>100.74252967543505</v>
      </c>
      <c r="Q122" s="25">
        <f t="shared" si="4"/>
        <v>3.4781455311040446E-2</v>
      </c>
      <c r="R122" s="30">
        <f t="shared" si="7"/>
        <v>-0.63599690765876404</v>
      </c>
    </row>
    <row r="123" spans="2:18" x14ac:dyDescent="0.25">
      <c r="B123" s="29" t="s">
        <v>154</v>
      </c>
      <c r="C123" s="27">
        <v>99.49338301467337</v>
      </c>
      <c r="D123" s="9">
        <v>100.67067824328971</v>
      </c>
      <c r="E123" s="9">
        <v>100.64151874142117</v>
      </c>
      <c r="F123" s="9">
        <v>100.43854386252724</v>
      </c>
      <c r="G123" s="9">
        <v>100.34323509081284</v>
      </c>
      <c r="H123" s="9">
        <v>99.783422460837599</v>
      </c>
      <c r="I123" s="9">
        <v>103.75417051210604</v>
      </c>
      <c r="J123" s="9">
        <v>104.41421022358757</v>
      </c>
      <c r="K123" s="9">
        <v>98.116290332601466</v>
      </c>
      <c r="L123" s="31">
        <v>98.604432864131226</v>
      </c>
      <c r="M123" s="31">
        <v>103.74935117893598</v>
      </c>
      <c r="N123" s="31">
        <v>99.713599093911526</v>
      </c>
      <c r="O123" s="31">
        <v>98.490000102050956</v>
      </c>
      <c r="P123" s="44">
        <f t="shared" si="6"/>
        <v>100.84416960549636</v>
      </c>
      <c r="Q123" s="25">
        <f t="shared" si="4"/>
        <v>0.10089078603521903</v>
      </c>
      <c r="R123" s="30">
        <f t="shared" si="7"/>
        <v>-0.28192385399327796</v>
      </c>
    </row>
    <row r="124" spans="2:18" x14ac:dyDescent="0.25">
      <c r="B124" s="29" t="s">
        <v>155</v>
      </c>
      <c r="C124" s="27">
        <v>99.820776737957203</v>
      </c>
      <c r="D124" s="9">
        <v>100.65136569344054</v>
      </c>
      <c r="E124" s="9">
        <v>100.64151874142314</v>
      </c>
      <c r="F124" s="9">
        <v>100.45421995527771</v>
      </c>
      <c r="G124" s="9">
        <v>100.34305978358151</v>
      </c>
      <c r="H124" s="9">
        <v>99.782618545196698</v>
      </c>
      <c r="I124" s="9">
        <v>104.07565040441183</v>
      </c>
      <c r="J124" s="9">
        <v>104.41421022358759</v>
      </c>
      <c r="K124" s="9">
        <v>98.11631467327399</v>
      </c>
      <c r="L124" s="31">
        <v>98.604432864131311</v>
      </c>
      <c r="M124" s="31">
        <v>103.74935117893597</v>
      </c>
      <c r="N124" s="31">
        <v>99.713599093911355</v>
      </c>
      <c r="O124" s="31">
        <v>98.489999690208748</v>
      </c>
      <c r="P124" s="44">
        <f t="shared" si="6"/>
        <v>100.98002052816507</v>
      </c>
      <c r="Q124" s="25">
        <f t="shared" si="4"/>
        <v>0.13471371047048084</v>
      </c>
      <c r="R124" s="30">
        <f t="shared" si="7"/>
        <v>-6.6608518254987745E-2</v>
      </c>
    </row>
    <row r="125" spans="2:18" x14ac:dyDescent="0.25">
      <c r="B125" s="29" t="s">
        <v>156</v>
      </c>
      <c r="C125" s="27">
        <v>100</v>
      </c>
      <c r="D125" s="9">
        <v>100</v>
      </c>
      <c r="E125" s="9">
        <v>100.00000000000001</v>
      </c>
      <c r="F125" s="9">
        <v>100</v>
      </c>
      <c r="G125" s="9">
        <v>99.999999999999986</v>
      </c>
      <c r="H125" s="9">
        <v>100</v>
      </c>
      <c r="I125" s="9">
        <v>100</v>
      </c>
      <c r="J125" s="9">
        <v>100</v>
      </c>
      <c r="K125" s="9">
        <v>99.999999999999986</v>
      </c>
      <c r="L125" s="31">
        <v>100</v>
      </c>
      <c r="M125" s="31">
        <v>100</v>
      </c>
      <c r="N125" s="31">
        <v>100</v>
      </c>
      <c r="O125" s="31">
        <v>100</v>
      </c>
      <c r="P125" s="44">
        <f t="shared" si="6"/>
        <v>100</v>
      </c>
      <c r="Q125" s="25">
        <f t="shared" si="4"/>
        <v>-0.97050933743049284</v>
      </c>
      <c r="R125" s="30">
        <f t="shared" si="7"/>
        <v>-1.0584376700042144</v>
      </c>
    </row>
    <row r="126" spans="2:18" x14ac:dyDescent="0.25">
      <c r="B126" s="29" t="s">
        <v>157</v>
      </c>
      <c r="C126" s="27">
        <v>100.93195852708037</v>
      </c>
      <c r="D126" s="9">
        <v>100.06665586598427</v>
      </c>
      <c r="E126" s="9">
        <v>100.24366028001282</v>
      </c>
      <c r="F126" s="9">
        <v>100.2477781825291</v>
      </c>
      <c r="G126" s="9">
        <v>100.0512157815827</v>
      </c>
      <c r="H126" s="9">
        <v>100.50348770297988</v>
      </c>
      <c r="I126" s="9">
        <v>100.32713785574947</v>
      </c>
      <c r="J126" s="9">
        <v>100.07725959422613</v>
      </c>
      <c r="K126" s="9">
        <v>100.17141421403872</v>
      </c>
      <c r="L126" s="31">
        <v>99.976895012430376</v>
      </c>
      <c r="M126" s="31">
        <v>100.26532657349337</v>
      </c>
      <c r="N126" s="31">
        <v>100</v>
      </c>
      <c r="O126" s="31">
        <v>100.14224410999246</v>
      </c>
      <c r="P126" s="44">
        <f t="shared" si="6"/>
        <v>100.40208320767159</v>
      </c>
      <c r="Q126" s="25">
        <f t="shared" si="4"/>
        <v>0.40208320767159478</v>
      </c>
      <c r="R126" s="30">
        <f t="shared" si="7"/>
        <v>-0.7407849741080258</v>
      </c>
    </row>
    <row r="127" spans="2:18" x14ac:dyDescent="0.25">
      <c r="B127" s="29" t="s">
        <v>158</v>
      </c>
      <c r="C127" s="27">
        <v>101.66204488228712</v>
      </c>
      <c r="D127" s="9">
        <v>100.06665586598427</v>
      </c>
      <c r="E127" s="9">
        <v>100.24366028001282</v>
      </c>
      <c r="F127" s="9">
        <v>100.58985535690849</v>
      </c>
      <c r="G127" s="9">
        <v>100.0512157815827</v>
      </c>
      <c r="H127" s="9">
        <v>100.50348770297988</v>
      </c>
      <c r="I127" s="9">
        <v>100.83437591771546</v>
      </c>
      <c r="J127" s="9">
        <v>100.07725959422613</v>
      </c>
      <c r="K127" s="9">
        <v>100.17141421403872</v>
      </c>
      <c r="L127" s="31">
        <v>99.976895012430376</v>
      </c>
      <c r="M127" s="31">
        <v>100.26532657349337</v>
      </c>
      <c r="N127" s="31">
        <v>100</v>
      </c>
      <c r="O127" s="31">
        <v>100.14224410999246</v>
      </c>
      <c r="P127" s="44">
        <f t="shared" si="6"/>
        <v>100.73442561739002</v>
      </c>
      <c r="Q127" s="25">
        <f t="shared" si="4"/>
        <v>0.33101146818936489</v>
      </c>
      <c r="R127" s="30">
        <f t="shared" si="7"/>
        <v>-0.53207283487524715</v>
      </c>
    </row>
    <row r="128" spans="2:18" x14ac:dyDescent="0.25">
      <c r="B128" s="29" t="s">
        <v>159</v>
      </c>
      <c r="C128" s="27">
        <v>102.77078613017906</v>
      </c>
      <c r="D128" s="9">
        <v>100.06665586598427</v>
      </c>
      <c r="E128" s="9">
        <v>100.24366028001282</v>
      </c>
      <c r="F128" s="9">
        <v>101.15525535169722</v>
      </c>
      <c r="G128" s="9">
        <v>100.0512157815827</v>
      </c>
      <c r="H128" s="9">
        <v>100.50348770297988</v>
      </c>
      <c r="I128" s="9">
        <v>101.76629244077029</v>
      </c>
      <c r="J128" s="9">
        <v>100.07725959422613</v>
      </c>
      <c r="K128" s="9">
        <v>100.17141421403872</v>
      </c>
      <c r="L128" s="31">
        <v>99.976895012430376</v>
      </c>
      <c r="M128" s="31">
        <v>100.26532657349337</v>
      </c>
      <c r="N128" s="31">
        <v>100</v>
      </c>
      <c r="O128" s="31">
        <v>100.14224410999246</v>
      </c>
      <c r="P128" s="44">
        <f t="shared" si="6"/>
        <v>101.27277873324147</v>
      </c>
      <c r="Q128" s="25">
        <f t="shared" si="4"/>
        <v>0.53442813869433825</v>
      </c>
      <c r="R128" s="30">
        <f t="shared" si="7"/>
        <v>0.17140573644681079</v>
      </c>
    </row>
    <row r="129" spans="2:18" x14ac:dyDescent="0.25">
      <c r="B129" s="29" t="s">
        <v>160</v>
      </c>
      <c r="C129" s="27">
        <v>102.77245449319631</v>
      </c>
      <c r="D129" s="9">
        <v>100.68071222532835</v>
      </c>
      <c r="E129" s="9">
        <v>99.469700125619809</v>
      </c>
      <c r="F129" s="9">
        <v>101.55508061803907</v>
      </c>
      <c r="G129" s="9">
        <v>99.845323855570214</v>
      </c>
      <c r="H129" s="9">
        <v>101.83733419819674</v>
      </c>
      <c r="I129" s="9">
        <v>105.33345537767649</v>
      </c>
      <c r="J129" s="9">
        <v>100.10729758262416</v>
      </c>
      <c r="K129" s="9">
        <v>100.64446024831965</v>
      </c>
      <c r="L129" s="31">
        <v>99.980697161224725</v>
      </c>
      <c r="M129" s="31">
        <v>101.18174265162351</v>
      </c>
      <c r="N129" s="31">
        <v>100.00029083817334</v>
      </c>
      <c r="O129" s="31">
        <v>100.18042143951841</v>
      </c>
      <c r="P129" s="44">
        <f t="shared" si="6"/>
        <v>101.99179750745104</v>
      </c>
      <c r="Q129" s="25">
        <f t="shared" si="4"/>
        <v>0.70998227085632881</v>
      </c>
      <c r="R129" s="30">
        <f t="shared" si="7"/>
        <v>0.65295683596464926</v>
      </c>
    </row>
    <row r="130" spans="2:18" x14ac:dyDescent="0.25">
      <c r="B130" s="29" t="s">
        <v>161</v>
      </c>
      <c r="C130" s="27">
        <v>101.16252469552013</v>
      </c>
      <c r="D130" s="9">
        <v>100.68071222532835</v>
      </c>
      <c r="E130" s="9">
        <v>99.469700125619809</v>
      </c>
      <c r="F130" s="9">
        <v>101.78973579262741</v>
      </c>
      <c r="G130" s="9">
        <v>99.845323855570214</v>
      </c>
      <c r="H130" s="9">
        <v>101.83733419819674</v>
      </c>
      <c r="I130" s="9">
        <v>107.90306976210171</v>
      </c>
      <c r="J130" s="9">
        <v>100.10729758262416</v>
      </c>
      <c r="K130" s="9">
        <v>100.64446024831965</v>
      </c>
      <c r="L130" s="31">
        <v>99.980697161224725</v>
      </c>
      <c r="M130" s="31">
        <v>101.18174265162351</v>
      </c>
      <c r="N130" s="31">
        <v>100.00029083817334</v>
      </c>
      <c r="O130" s="31">
        <v>100.18042143951841</v>
      </c>
      <c r="P130" s="44">
        <f t="shared" si="6"/>
        <v>102.01532085616365</v>
      </c>
      <c r="Q130" s="25">
        <f t="shared" si="4"/>
        <v>2.3063961306198848E-2</v>
      </c>
      <c r="R130" s="30">
        <f t="shared" si="7"/>
        <v>0.83857522366141624</v>
      </c>
    </row>
    <row r="131" spans="2:18" x14ac:dyDescent="0.25">
      <c r="B131" s="29" t="s">
        <v>162</v>
      </c>
      <c r="C131" s="27">
        <v>102</v>
      </c>
      <c r="D131" s="9">
        <v>100.7</v>
      </c>
      <c r="E131" s="9">
        <v>99.5</v>
      </c>
      <c r="F131" s="9">
        <v>102.2</v>
      </c>
      <c r="G131" s="9">
        <v>99.8</v>
      </c>
      <c r="H131" s="9">
        <v>101.8</v>
      </c>
      <c r="I131" s="9">
        <v>112.2</v>
      </c>
      <c r="J131" s="9">
        <v>100.1</v>
      </c>
      <c r="K131" s="9">
        <v>100.6</v>
      </c>
      <c r="L131" s="31">
        <v>100</v>
      </c>
      <c r="M131" s="31">
        <v>101.2</v>
      </c>
      <c r="N131" s="31">
        <v>100</v>
      </c>
      <c r="O131" s="31">
        <v>100.2</v>
      </c>
      <c r="P131" s="44">
        <f t="shared" si="6"/>
        <v>102.96703296703295</v>
      </c>
      <c r="Q131" s="25">
        <f t="shared" si="4"/>
        <v>0.93291096168894061</v>
      </c>
      <c r="R131" s="30">
        <f t="shared" si="7"/>
        <v>1.8236222399276865</v>
      </c>
    </row>
    <row r="132" spans="2:18" x14ac:dyDescent="0.25">
      <c r="B132" s="29" t="s">
        <v>163</v>
      </c>
      <c r="C132" s="27">
        <v>102.17</v>
      </c>
      <c r="D132" s="9">
        <v>101.16</v>
      </c>
      <c r="E132" s="9">
        <v>100.86</v>
      </c>
      <c r="F132" s="9">
        <v>101.21</v>
      </c>
      <c r="G132" s="9">
        <v>100.14</v>
      </c>
      <c r="H132" s="9">
        <v>102.08</v>
      </c>
      <c r="I132" s="9">
        <v>112.66</v>
      </c>
      <c r="J132" s="9">
        <v>99.96</v>
      </c>
      <c r="K132" s="9">
        <v>100.48</v>
      </c>
      <c r="L132" s="31">
        <v>99.88</v>
      </c>
      <c r="M132" s="31">
        <v>102.5</v>
      </c>
      <c r="N132" s="31">
        <v>100</v>
      </c>
      <c r="O132" s="31">
        <v>100.11</v>
      </c>
      <c r="P132" s="44">
        <f t="shared" si="6"/>
        <v>103.05446553446556</v>
      </c>
      <c r="Q132" s="25">
        <f t="shared" si="4"/>
        <v>8.4913165809689564E-2</v>
      </c>
      <c r="R132" s="30">
        <f t="shared" si="7"/>
        <v>2.5451207124030821</v>
      </c>
    </row>
    <row r="133" spans="2:18" x14ac:dyDescent="0.25">
      <c r="B133" s="29" t="s">
        <v>164</v>
      </c>
      <c r="C133" s="27">
        <v>103.1</v>
      </c>
      <c r="D133" s="9">
        <v>101.2</v>
      </c>
      <c r="E133" s="9">
        <v>100.9</v>
      </c>
      <c r="F133" s="9">
        <v>101</v>
      </c>
      <c r="G133" s="9">
        <v>100.1</v>
      </c>
      <c r="H133" s="9">
        <v>102.1</v>
      </c>
      <c r="I133" s="9">
        <v>114.3</v>
      </c>
      <c r="J133" s="9">
        <v>100</v>
      </c>
      <c r="K133" s="9">
        <v>100.5</v>
      </c>
      <c r="L133" s="31">
        <v>99.9</v>
      </c>
      <c r="M133" s="31">
        <v>102.5</v>
      </c>
      <c r="N133" s="31">
        <v>100</v>
      </c>
      <c r="O133" s="31">
        <v>100.11</v>
      </c>
      <c r="P133" s="44">
        <f t="shared" si="6"/>
        <v>103.50880119880121</v>
      </c>
      <c r="Q133" s="25">
        <f t="shared" si="4"/>
        <v>0.44086945866862659</v>
      </c>
      <c r="R133" s="30">
        <f t="shared" si="7"/>
        <v>2.78161904393931</v>
      </c>
    </row>
    <row r="134" spans="2:18" x14ac:dyDescent="0.25">
      <c r="B134" s="29" t="s">
        <v>165</v>
      </c>
      <c r="C134" s="27">
        <v>104.1</v>
      </c>
      <c r="D134" s="9">
        <v>101.2</v>
      </c>
      <c r="E134" s="9">
        <v>100.9</v>
      </c>
      <c r="F134" s="9">
        <v>101.3</v>
      </c>
      <c r="G134" s="9">
        <v>100.1</v>
      </c>
      <c r="H134" s="9">
        <v>102.1</v>
      </c>
      <c r="I134" s="9">
        <v>114.5</v>
      </c>
      <c r="J134" s="9">
        <v>100</v>
      </c>
      <c r="K134" s="9">
        <v>100.5</v>
      </c>
      <c r="L134" s="31">
        <v>99.9</v>
      </c>
      <c r="M134" s="31">
        <v>102.5</v>
      </c>
      <c r="N134" s="31">
        <v>100</v>
      </c>
      <c r="O134" s="31">
        <v>100.11</v>
      </c>
      <c r="P134" s="44">
        <f t="shared" si="6"/>
        <v>103.85555444555445</v>
      </c>
      <c r="Q134" s="25">
        <f t="shared" si="4"/>
        <v>0.33499880467870191</v>
      </c>
      <c r="R134" s="30">
        <f t="shared" si="7"/>
        <v>3.0900800090574574</v>
      </c>
    </row>
    <row r="135" spans="2:18" x14ac:dyDescent="0.25">
      <c r="B135" s="29" t="s">
        <v>166</v>
      </c>
      <c r="C135" s="27">
        <v>105</v>
      </c>
      <c r="D135" s="9">
        <v>101.3</v>
      </c>
      <c r="E135" s="9">
        <v>101</v>
      </c>
      <c r="F135" s="9">
        <v>102.1</v>
      </c>
      <c r="G135" s="9">
        <v>101.2</v>
      </c>
      <c r="H135" s="9">
        <v>102.6</v>
      </c>
      <c r="I135" s="9">
        <v>114.7</v>
      </c>
      <c r="J135" s="9">
        <v>100.14</v>
      </c>
      <c r="K135" s="9">
        <v>100.6</v>
      </c>
      <c r="L135" s="31">
        <v>99.9</v>
      </c>
      <c r="M135" s="31">
        <v>104.2</v>
      </c>
      <c r="N135" s="31">
        <v>100</v>
      </c>
      <c r="O135" s="31">
        <v>100.3</v>
      </c>
      <c r="P135" s="44">
        <f t="shared" si="6"/>
        <v>104.48175824175824</v>
      </c>
      <c r="Q135" s="25">
        <f t="shared" si="4"/>
        <v>0.60295648080342157</v>
      </c>
      <c r="R135" s="30">
        <f t="shared" si="7"/>
        <v>3.6071382713469435</v>
      </c>
    </row>
    <row r="136" spans="2:18" x14ac:dyDescent="0.25">
      <c r="B136" s="29" t="s">
        <v>167</v>
      </c>
      <c r="C136" s="27">
        <v>104.7</v>
      </c>
      <c r="D136" s="9">
        <v>101.3</v>
      </c>
      <c r="E136" s="9">
        <v>101</v>
      </c>
      <c r="F136" s="9">
        <v>102.2</v>
      </c>
      <c r="G136" s="9">
        <v>101.2</v>
      </c>
      <c r="H136" s="9">
        <v>102.6</v>
      </c>
      <c r="I136" s="9">
        <v>115.5</v>
      </c>
      <c r="J136" s="9">
        <v>100.1</v>
      </c>
      <c r="K136" s="9">
        <v>100.6</v>
      </c>
      <c r="L136" s="31">
        <v>99.9</v>
      </c>
      <c r="M136" s="31">
        <v>104.2</v>
      </c>
      <c r="N136" s="31">
        <v>100</v>
      </c>
      <c r="O136" s="31">
        <v>100.3</v>
      </c>
      <c r="P136" s="44">
        <f t="shared" si="6"/>
        <v>104.54435564435565</v>
      </c>
      <c r="Q136" s="25">
        <f t="shared" si="4"/>
        <v>5.9912279091400497E-2</v>
      </c>
      <c r="R136" s="30">
        <f t="shared" si="7"/>
        <v>3.5297429110706333</v>
      </c>
    </row>
    <row r="137" spans="2:18" x14ac:dyDescent="0.25">
      <c r="B137" s="29" t="s">
        <v>168</v>
      </c>
      <c r="C137" s="27">
        <v>105.8</v>
      </c>
      <c r="D137" s="9">
        <v>101.3</v>
      </c>
      <c r="E137" s="9">
        <v>101</v>
      </c>
      <c r="F137" s="9">
        <v>103.5</v>
      </c>
      <c r="G137" s="9">
        <v>101.2</v>
      </c>
      <c r="H137" s="9">
        <v>102.6</v>
      </c>
      <c r="I137" s="9">
        <v>116.2</v>
      </c>
      <c r="J137" s="9">
        <v>100.1</v>
      </c>
      <c r="K137" s="9">
        <v>100.6</v>
      </c>
      <c r="L137" s="31">
        <v>99.9</v>
      </c>
      <c r="M137" s="31">
        <v>104.2</v>
      </c>
      <c r="N137" s="31">
        <v>100</v>
      </c>
      <c r="O137" s="31">
        <v>100.3</v>
      </c>
      <c r="P137" s="44">
        <f t="shared" si="6"/>
        <v>105.18811188811188</v>
      </c>
      <c r="Q137" s="25">
        <f t="shared" si="4"/>
        <v>0.61577331438742822</v>
      </c>
      <c r="R137" s="30">
        <f t="shared" si="7"/>
        <v>5.1881118881118766</v>
      </c>
    </row>
    <row r="138" spans="2:18" x14ac:dyDescent="0.25">
      <c r="B138" s="29" t="s">
        <v>169</v>
      </c>
      <c r="C138" s="27">
        <v>106.6</v>
      </c>
      <c r="D138" s="9">
        <v>101.2</v>
      </c>
      <c r="E138" s="9">
        <v>101.3</v>
      </c>
      <c r="F138" s="9">
        <v>104</v>
      </c>
      <c r="G138" s="9">
        <v>102.3</v>
      </c>
      <c r="H138" s="9">
        <v>102.3</v>
      </c>
      <c r="I138" s="9">
        <v>119.4</v>
      </c>
      <c r="J138" s="9">
        <v>100</v>
      </c>
      <c r="K138" s="9">
        <v>100.3</v>
      </c>
      <c r="L138" s="31">
        <v>99.9</v>
      </c>
      <c r="M138" s="31">
        <v>105</v>
      </c>
      <c r="N138" s="31">
        <v>100</v>
      </c>
      <c r="O138" s="31">
        <v>100.4</v>
      </c>
      <c r="P138" s="44">
        <f t="shared" si="6"/>
        <v>106.07822177822179</v>
      </c>
      <c r="Q138" s="25">
        <f t="shared" si="4"/>
        <v>0.8462076884284393</v>
      </c>
      <c r="R138" s="30">
        <f t="shared" si="7"/>
        <v>5.6534071696596904</v>
      </c>
    </row>
    <row r="139" spans="2:18" x14ac:dyDescent="0.25">
      <c r="B139" s="29" t="s">
        <v>170</v>
      </c>
      <c r="C139" s="27">
        <v>105.1</v>
      </c>
      <c r="D139" s="9">
        <v>101.2</v>
      </c>
      <c r="E139" s="9">
        <v>101.3</v>
      </c>
      <c r="F139" s="9">
        <v>103.6</v>
      </c>
      <c r="G139" s="9">
        <v>102.3</v>
      </c>
      <c r="H139" s="9">
        <v>102.3</v>
      </c>
      <c r="I139" s="9">
        <v>119.6</v>
      </c>
      <c r="J139" s="9">
        <v>100</v>
      </c>
      <c r="K139" s="9">
        <v>100.3</v>
      </c>
      <c r="L139" s="31">
        <v>99.9</v>
      </c>
      <c r="M139" s="31">
        <v>105</v>
      </c>
      <c r="N139" s="31">
        <v>100</v>
      </c>
      <c r="O139" s="31">
        <v>100.4</v>
      </c>
      <c r="P139" s="44">
        <f t="shared" si="6"/>
        <v>105.64425574425573</v>
      </c>
      <c r="Q139" s="25">
        <f t="shared" ref="Q139:Q187" si="8">(P139-P138)/P138*100</f>
        <v>-0.40910002702850068</v>
      </c>
      <c r="R139" s="30">
        <f t="shared" si="7"/>
        <v>4.8740339727694026</v>
      </c>
    </row>
    <row r="140" spans="2:18" x14ac:dyDescent="0.25">
      <c r="B140" s="29" t="s">
        <v>171</v>
      </c>
      <c r="C140" s="27">
        <v>105.35981185478757</v>
      </c>
      <c r="D140" s="9">
        <v>101.19008713852139</v>
      </c>
      <c r="E140" s="9">
        <v>101.25103908640688</v>
      </c>
      <c r="F140" s="9">
        <v>103.07761969045315</v>
      </c>
      <c r="G140" s="9">
        <v>102.27281279759487</v>
      </c>
      <c r="H140" s="9">
        <v>102.34763545335015</v>
      </c>
      <c r="I140" s="9">
        <v>118.27108702518069</v>
      </c>
      <c r="J140" s="9">
        <v>100.02801980362952</v>
      </c>
      <c r="K140" s="9">
        <v>100.33976755256788</v>
      </c>
      <c r="L140" s="31">
        <v>99.880137164455689</v>
      </c>
      <c r="M140" s="31">
        <v>105.02207373815018</v>
      </c>
      <c r="N140" s="31">
        <v>100.00000000000001</v>
      </c>
      <c r="O140" s="31">
        <v>100.41492165590685</v>
      </c>
      <c r="P140" s="44">
        <f t="shared" si="6"/>
        <v>105.40837421233677</v>
      </c>
      <c r="Q140" s="25">
        <f t="shared" si="8"/>
        <v>-0.22327908910635577</v>
      </c>
      <c r="R140" s="30">
        <f t="shared" si="7"/>
        <v>4.0836200317843607</v>
      </c>
    </row>
    <row r="141" spans="2:18" x14ac:dyDescent="0.25">
      <c r="B141" s="29" t="s">
        <v>172</v>
      </c>
      <c r="C141" s="27">
        <v>106.65421821594464</v>
      </c>
      <c r="D141" s="9">
        <v>101.50156146172363</v>
      </c>
      <c r="E141" s="9">
        <v>101.344331190405</v>
      </c>
      <c r="F141" s="9">
        <v>103.60217886939851</v>
      </c>
      <c r="G141" s="9">
        <v>102.7707229642118</v>
      </c>
      <c r="H141" s="9">
        <v>102.62606538049052</v>
      </c>
      <c r="I141" s="9">
        <v>122.43141561944529</v>
      </c>
      <c r="J141" s="9">
        <v>99.134044795298067</v>
      </c>
      <c r="K141" s="9">
        <v>100.80542991501549</v>
      </c>
      <c r="L141" s="31">
        <v>99.924500438267003</v>
      </c>
      <c r="M141" s="31">
        <v>106.31843652509532</v>
      </c>
      <c r="N141" s="31">
        <v>99.791438051985779</v>
      </c>
      <c r="O141" s="31">
        <v>100.67472156992513</v>
      </c>
      <c r="P141" s="44">
        <f t="shared" si="6"/>
        <v>106.6037601014868</v>
      </c>
      <c r="Q141" s="25">
        <f t="shared" si="8"/>
        <v>1.1340521074179761</v>
      </c>
      <c r="R141" s="30">
        <f t="shared" si="7"/>
        <v>4.5218955903770901</v>
      </c>
    </row>
    <row r="142" spans="2:18" x14ac:dyDescent="0.25">
      <c r="B142" s="29" t="s">
        <v>173</v>
      </c>
      <c r="C142" s="27">
        <v>107.23337237284211</v>
      </c>
      <c r="D142" s="9">
        <v>101.50156146172363</v>
      </c>
      <c r="E142" s="9">
        <v>101.344331190405</v>
      </c>
      <c r="F142" s="9">
        <v>105.16489407744214</v>
      </c>
      <c r="G142" s="9">
        <v>102.7707229642118</v>
      </c>
      <c r="H142" s="9">
        <v>102.62606538049052</v>
      </c>
      <c r="I142" s="9">
        <v>127.33750528306517</v>
      </c>
      <c r="J142" s="9">
        <v>99.134044795298067</v>
      </c>
      <c r="K142" s="9">
        <v>100.80542991501549</v>
      </c>
      <c r="L142" s="31">
        <v>99.924500438267003</v>
      </c>
      <c r="M142" s="31">
        <v>106.31843652509532</v>
      </c>
      <c r="N142" s="31">
        <v>99.791438051985779</v>
      </c>
      <c r="O142" s="31">
        <v>100.67472156992513</v>
      </c>
      <c r="P142" s="44">
        <f t="shared" si="6"/>
        <v>107.80733947869149</v>
      </c>
      <c r="Q142" s="25">
        <f t="shared" si="8"/>
        <v>1.1290215054880637</v>
      </c>
      <c r="R142" s="30">
        <f t="shared" si="7"/>
        <v>5.6775968294941528</v>
      </c>
    </row>
    <row r="143" spans="2:18" x14ac:dyDescent="0.25">
      <c r="B143" s="29" t="s">
        <v>174</v>
      </c>
      <c r="C143" s="27">
        <v>109.22759139448813</v>
      </c>
      <c r="D143" s="9">
        <v>101.50156146172363</v>
      </c>
      <c r="E143" s="9">
        <v>101.344331190405</v>
      </c>
      <c r="F143" s="9">
        <v>105.13282885856459</v>
      </c>
      <c r="G143" s="9">
        <v>102.7707229642118</v>
      </c>
      <c r="H143" s="9">
        <v>102.62606538049052</v>
      </c>
      <c r="I143" s="9">
        <v>130.99405241036371</v>
      </c>
      <c r="J143" s="9">
        <v>99.134044795298067</v>
      </c>
      <c r="K143" s="9">
        <v>100.80542991501549</v>
      </c>
      <c r="L143" s="31">
        <v>99.924500438267003</v>
      </c>
      <c r="M143" s="31">
        <v>106.31843652509532</v>
      </c>
      <c r="N143" s="31">
        <v>99.791438051985779</v>
      </c>
      <c r="O143" s="31">
        <v>100.67472156992513</v>
      </c>
      <c r="P143" s="44">
        <f t="shared" si="6"/>
        <v>108.87398033821219</v>
      </c>
      <c r="Q143" s="25">
        <f t="shared" si="8"/>
        <v>0.98939540172172469</v>
      </c>
      <c r="R143" s="30">
        <f t="shared" si="7"/>
        <v>5.7367365077621253</v>
      </c>
    </row>
    <row r="144" spans="2:18" x14ac:dyDescent="0.25">
      <c r="B144" s="29" t="s">
        <v>175</v>
      </c>
      <c r="C144" s="27">
        <v>109.73348778361991</v>
      </c>
      <c r="D144" s="9">
        <v>101.69401782133593</v>
      </c>
      <c r="E144" s="9">
        <v>100.97113494995105</v>
      </c>
      <c r="F144" s="9">
        <v>104.7910445542548</v>
      </c>
      <c r="G144" s="9">
        <v>103.49620101193814</v>
      </c>
      <c r="H144" s="9">
        <v>102.91136527153321</v>
      </c>
      <c r="I144" s="9">
        <v>134.28858589137707</v>
      </c>
      <c r="J144" s="9">
        <v>99.115222769414359</v>
      </c>
      <c r="K144" s="9">
        <v>106.86942538635408</v>
      </c>
      <c r="L144" s="31">
        <v>99.967523692685972</v>
      </c>
      <c r="M144" s="31">
        <v>107.62639017250918</v>
      </c>
      <c r="N144" s="31">
        <v>99.791438051985779</v>
      </c>
      <c r="O144" s="31">
        <v>101.24946742827014</v>
      </c>
      <c r="P144" s="44">
        <f t="shared" si="6"/>
        <v>109.8511556857774</v>
      </c>
      <c r="Q144" s="25">
        <f t="shared" si="8"/>
        <v>0.89752881682993102</v>
      </c>
      <c r="R144" s="30">
        <f t="shared" si="7"/>
        <v>6.5952407943338942</v>
      </c>
    </row>
    <row r="145" spans="2:18" x14ac:dyDescent="0.25">
      <c r="B145" s="29" t="s">
        <v>176</v>
      </c>
      <c r="C145" s="27">
        <v>110.84679840017517</v>
      </c>
      <c r="D145" s="9">
        <v>101.69401782133593</v>
      </c>
      <c r="E145" s="9">
        <v>100.97113494995105</v>
      </c>
      <c r="F145" s="9">
        <v>104.6909194744903</v>
      </c>
      <c r="G145" s="9">
        <v>103.49620101193814</v>
      </c>
      <c r="H145" s="9">
        <v>102.91136527153321</v>
      </c>
      <c r="I145" s="9">
        <v>136.39314227277438</v>
      </c>
      <c r="J145" s="9">
        <v>99.115222769414359</v>
      </c>
      <c r="K145" s="9">
        <v>106.86942538635408</v>
      </c>
      <c r="L145" s="31">
        <v>99.967523692685972</v>
      </c>
      <c r="M145" s="31">
        <v>107.62639017250918</v>
      </c>
      <c r="N145" s="31">
        <v>99.791438051985779</v>
      </c>
      <c r="O145" s="31">
        <v>101.24946742827014</v>
      </c>
      <c r="P145" s="44">
        <f t="shared" si="6"/>
        <v>110.44027344289125</v>
      </c>
      <c r="Q145" s="25">
        <f t="shared" si="8"/>
        <v>0.53628726383087855</v>
      </c>
      <c r="R145" s="30">
        <f t="shared" si="7"/>
        <v>6.6965051897155226</v>
      </c>
    </row>
    <row r="146" spans="2:18" x14ac:dyDescent="0.25">
      <c r="B146" s="29" t="s">
        <v>177</v>
      </c>
      <c r="C146" s="27">
        <v>112.41544503754696</v>
      </c>
      <c r="D146" s="9">
        <v>101.69401782133593</v>
      </c>
      <c r="E146" s="9">
        <v>100.97113494995105</v>
      </c>
      <c r="F146" s="9">
        <v>104.65539683069899</v>
      </c>
      <c r="G146" s="9">
        <v>103.49620101193814</v>
      </c>
      <c r="H146" s="9">
        <v>102.91136527153321</v>
      </c>
      <c r="I146" s="9">
        <v>140.22639249874916</v>
      </c>
      <c r="J146" s="9">
        <v>99.115222769414359</v>
      </c>
      <c r="K146" s="9">
        <v>106.86942538635408</v>
      </c>
      <c r="L146" s="31">
        <v>99.967523692685972</v>
      </c>
      <c r="M146" s="31">
        <v>107.62639017250918</v>
      </c>
      <c r="N146" s="31">
        <v>99.791438051985779</v>
      </c>
      <c r="O146" s="31">
        <v>101.24946742827014</v>
      </c>
      <c r="P146" s="44">
        <f t="shared" si="6"/>
        <v>111.42356135645443</v>
      </c>
      <c r="Q146" s="25">
        <f t="shared" si="8"/>
        <v>0.89033455179883558</v>
      </c>
      <c r="R146" s="30">
        <f t="shared" si="7"/>
        <v>7.2870507035494736</v>
      </c>
    </row>
    <row r="147" spans="2:18" x14ac:dyDescent="0.25">
      <c r="B147" s="29" t="s">
        <v>178</v>
      </c>
      <c r="C147" s="27">
        <v>113.61768240911189</v>
      </c>
      <c r="D147" s="9">
        <v>101.7235698163056</v>
      </c>
      <c r="E147" s="9">
        <v>101.34349451847663</v>
      </c>
      <c r="F147" s="9">
        <v>104.49900870036811</v>
      </c>
      <c r="G147" s="9">
        <v>104.92545818279278</v>
      </c>
      <c r="H147" s="9">
        <v>103.43564871680792</v>
      </c>
      <c r="I147" s="9">
        <v>140.78187063492385</v>
      </c>
      <c r="J147" s="9">
        <v>99.423770634274518</v>
      </c>
      <c r="K147" s="9">
        <v>108.22126208202701</v>
      </c>
      <c r="L147" s="31">
        <v>100.0581426487397</v>
      </c>
      <c r="M147" s="31">
        <v>110.17172825985639</v>
      </c>
      <c r="N147" s="31">
        <v>99.791438051985779</v>
      </c>
      <c r="O147" s="31">
        <v>101.60571524488792</v>
      </c>
      <c r="P147" s="44">
        <f t="shared" si="6"/>
        <v>112.1496793957478</v>
      </c>
      <c r="Q147" s="25">
        <f t="shared" si="8"/>
        <v>0.651673694911302</v>
      </c>
      <c r="R147" s="30">
        <f t="shared" si="7"/>
        <v>7.3390047057275822</v>
      </c>
    </row>
    <row r="148" spans="2:18" x14ac:dyDescent="0.25">
      <c r="B148" s="29" t="s">
        <v>179</v>
      </c>
      <c r="C148" s="27">
        <v>114.50757541533733</v>
      </c>
      <c r="D148" s="9">
        <v>101.7235698163056</v>
      </c>
      <c r="E148" s="9">
        <v>101.34349451847663</v>
      </c>
      <c r="F148" s="9">
        <v>104.09897885109105</v>
      </c>
      <c r="G148" s="9">
        <v>104.92545818279278</v>
      </c>
      <c r="H148" s="9">
        <v>103.43564871680792</v>
      </c>
      <c r="I148" s="9">
        <v>138.63510267745355</v>
      </c>
      <c r="J148" s="9">
        <v>99.423770634274518</v>
      </c>
      <c r="K148" s="9">
        <v>108.22126208202701</v>
      </c>
      <c r="L148" s="31">
        <v>100.0581426487397</v>
      </c>
      <c r="M148" s="31">
        <v>110.17172825985639</v>
      </c>
      <c r="N148" s="31">
        <v>99.791438051985779</v>
      </c>
      <c r="O148" s="31">
        <v>101.60571524488792</v>
      </c>
      <c r="P148" s="44">
        <f t="shared" si="6"/>
        <v>111.97298716548224</v>
      </c>
      <c r="Q148" s="25">
        <f t="shared" si="8"/>
        <v>-0.15755036591951066</v>
      </c>
      <c r="R148" s="30">
        <f t="shared" si="7"/>
        <v>7.1057222318129636</v>
      </c>
    </row>
    <row r="149" spans="2:18" x14ac:dyDescent="0.25">
      <c r="B149" s="29" t="s">
        <v>180</v>
      </c>
      <c r="C149" s="27">
        <v>115.9024369301404</v>
      </c>
      <c r="D149" s="9">
        <v>101.7235698163056</v>
      </c>
      <c r="E149" s="9">
        <v>101.34349451847663</v>
      </c>
      <c r="F149" s="9">
        <v>103.82462006489907</v>
      </c>
      <c r="G149" s="9">
        <v>104.92545818279278</v>
      </c>
      <c r="H149" s="9">
        <v>103.43564871680792</v>
      </c>
      <c r="I149" s="9">
        <v>138.45779572298932</v>
      </c>
      <c r="J149" s="9">
        <v>99.423770634274518</v>
      </c>
      <c r="K149" s="9">
        <v>108.22126208202701</v>
      </c>
      <c r="L149" s="31">
        <v>100.0581426487397</v>
      </c>
      <c r="M149" s="31">
        <v>110.17172825985639</v>
      </c>
      <c r="N149" s="31">
        <v>99.791438051985779</v>
      </c>
      <c r="O149" s="31">
        <v>101.60571524488792</v>
      </c>
      <c r="P149" s="44">
        <f t="shared" si="6"/>
        <v>112.25195454158487</v>
      </c>
      <c r="Q149" s="25">
        <f t="shared" si="8"/>
        <v>0.24913810300545841</v>
      </c>
      <c r="R149" s="30">
        <f t="shared" si="7"/>
        <v>6.7154382055899688</v>
      </c>
    </row>
    <row r="150" spans="2:18" x14ac:dyDescent="0.25">
      <c r="B150" s="29" t="s">
        <v>181</v>
      </c>
      <c r="C150" s="27">
        <v>117.62766918975834</v>
      </c>
      <c r="D150" s="9">
        <v>101.71924819676128</v>
      </c>
      <c r="E150" s="9">
        <v>100.98409695542796</v>
      </c>
      <c r="F150" s="9">
        <v>103.90655728163998</v>
      </c>
      <c r="G150" s="9">
        <v>106.0989924247603</v>
      </c>
      <c r="H150" s="9">
        <v>103.91290719730483</v>
      </c>
      <c r="I150" s="9">
        <v>138.44386642910735</v>
      </c>
      <c r="J150" s="9">
        <v>96.787341356922781</v>
      </c>
      <c r="K150" s="9">
        <v>109.21545356995306</v>
      </c>
      <c r="L150" s="31">
        <v>100.06875982887392</v>
      </c>
      <c r="M150" s="31">
        <v>113.15972630719088</v>
      </c>
      <c r="N150" s="31">
        <v>100.13057372366191</v>
      </c>
      <c r="O150" s="31">
        <v>102.05120257338028</v>
      </c>
      <c r="P150" s="44">
        <f t="shared" si="6"/>
        <v>112.90793768141178</v>
      </c>
      <c r="Q150" s="25">
        <f t="shared" si="8"/>
        <v>0.58438460381899171</v>
      </c>
      <c r="R150" s="30">
        <f t="shared" si="7"/>
        <v>6.4383770661888633</v>
      </c>
    </row>
    <row r="151" spans="2:18" x14ac:dyDescent="0.25">
      <c r="B151" s="29" t="s">
        <v>182</v>
      </c>
      <c r="C151" s="27">
        <v>119.6</v>
      </c>
      <c r="D151" s="9">
        <v>101.7</v>
      </c>
      <c r="E151" s="9">
        <v>101</v>
      </c>
      <c r="F151" s="9">
        <v>103.4</v>
      </c>
      <c r="G151" s="9">
        <v>106.1</v>
      </c>
      <c r="H151" s="9">
        <v>103.9</v>
      </c>
      <c r="I151" s="9">
        <v>134.6</v>
      </c>
      <c r="J151" s="9">
        <v>96.8</v>
      </c>
      <c r="K151" s="9">
        <v>109.2</v>
      </c>
      <c r="L151" s="31">
        <v>100.1</v>
      </c>
      <c r="M151" s="31">
        <v>113.2</v>
      </c>
      <c r="N151" s="31">
        <v>100.1</v>
      </c>
      <c r="O151" s="31">
        <v>102.1</v>
      </c>
      <c r="P151" s="44">
        <f t="shared" si="6"/>
        <v>112.73536463536463</v>
      </c>
      <c r="Q151" s="25">
        <f t="shared" si="8"/>
        <v>-0.15284403345856096</v>
      </c>
      <c r="R151" s="30">
        <f t="shared" si="7"/>
        <v>6.7122522101675868</v>
      </c>
    </row>
    <row r="152" spans="2:18" x14ac:dyDescent="0.25">
      <c r="B152" s="29" t="s">
        <v>183</v>
      </c>
      <c r="C152" s="27">
        <v>121.52567280861096</v>
      </c>
      <c r="D152" s="9">
        <v>101.71924819676128</v>
      </c>
      <c r="E152" s="9">
        <v>100.98409695542796</v>
      </c>
      <c r="F152" s="9">
        <v>103.10674579773254</v>
      </c>
      <c r="G152" s="9">
        <v>106.0989924247603</v>
      </c>
      <c r="H152" s="9">
        <v>103.91290719730483</v>
      </c>
      <c r="I152" s="9">
        <v>129.30974876920735</v>
      </c>
      <c r="J152" s="9">
        <v>96.787341356922781</v>
      </c>
      <c r="K152" s="9">
        <v>109.21545356995306</v>
      </c>
      <c r="L152" s="31">
        <v>100.06875982887392</v>
      </c>
      <c r="M152" s="31">
        <v>113.15972630719088</v>
      </c>
      <c r="N152" s="31">
        <v>100.13057372366191</v>
      </c>
      <c r="O152" s="31">
        <v>102.05120257338028</v>
      </c>
      <c r="P152" s="44">
        <f t="shared" si="6"/>
        <v>112.36068662480568</v>
      </c>
      <c r="Q152" s="25">
        <f t="shared" si="8"/>
        <v>-0.33235179730054043</v>
      </c>
      <c r="R152" s="30">
        <f t="shared" si="7"/>
        <v>6.595597801806556</v>
      </c>
    </row>
    <row r="153" spans="2:18" x14ac:dyDescent="0.25">
      <c r="B153" s="29" t="s">
        <v>184</v>
      </c>
      <c r="C153" s="27">
        <v>122.17323656158489</v>
      </c>
      <c r="D153" s="9">
        <v>101.89347253266618</v>
      </c>
      <c r="E153" s="9">
        <v>101.6623954783758</v>
      </c>
      <c r="F153" s="9">
        <v>103.90504576052832</v>
      </c>
      <c r="G153" s="9">
        <v>107.6675981465477</v>
      </c>
      <c r="H153" s="9">
        <v>105.13761410151044</v>
      </c>
      <c r="I153" s="9">
        <v>130.65919862890038</v>
      </c>
      <c r="J153" s="9">
        <v>97.526404337468392</v>
      </c>
      <c r="K153" s="9">
        <v>110.16161096520864</v>
      </c>
      <c r="L153" s="31">
        <v>100.24394987603921</v>
      </c>
      <c r="M153" s="31">
        <v>117.40952528139557</v>
      </c>
      <c r="N153" s="31">
        <v>100.13057372366191</v>
      </c>
      <c r="O153" s="31">
        <v>103.64986196023003</v>
      </c>
      <c r="P153" s="44">
        <f t="shared" si="6"/>
        <v>113.47356797375788</v>
      </c>
      <c r="Q153" s="25">
        <f t="shared" si="8"/>
        <v>0.99045438612201508</v>
      </c>
      <c r="R153" s="30">
        <f t="shared" si="7"/>
        <v>6.4442453678285121</v>
      </c>
    </row>
    <row r="154" spans="2:18" x14ac:dyDescent="0.25">
      <c r="B154" s="29" t="s">
        <v>185</v>
      </c>
      <c r="C154" s="27">
        <v>124.1505633023</v>
      </c>
      <c r="D154" s="9">
        <v>101.893472532666</v>
      </c>
      <c r="E154" s="9">
        <v>101.662395478376</v>
      </c>
      <c r="F154" s="9">
        <v>103.9</v>
      </c>
      <c r="G154" s="9">
        <v>107.7</v>
      </c>
      <c r="H154" s="9">
        <v>105.1</v>
      </c>
      <c r="I154" s="9">
        <v>131.35565278847201</v>
      </c>
      <c r="J154" s="9">
        <v>97.5</v>
      </c>
      <c r="K154" s="9">
        <v>110.2</v>
      </c>
      <c r="L154" s="31">
        <v>100.2</v>
      </c>
      <c r="M154" s="31">
        <v>117.4</v>
      </c>
      <c r="N154" s="31">
        <v>100.1</v>
      </c>
      <c r="O154" s="31">
        <v>103.6</v>
      </c>
      <c r="P154" s="44">
        <f t="shared" si="6"/>
        <v>114.08528533551863</v>
      </c>
      <c r="Q154" s="25">
        <f t="shared" si="8"/>
        <v>0.53908357045952793</v>
      </c>
      <c r="R154" s="30">
        <f t="shared" si="7"/>
        <v>5.8233009804198019</v>
      </c>
    </row>
    <row r="155" spans="2:18" x14ac:dyDescent="0.25">
      <c r="B155" s="29" t="s">
        <v>186</v>
      </c>
      <c r="C155" s="27">
        <v>122.546249632371</v>
      </c>
      <c r="D155" s="9">
        <v>101.9</v>
      </c>
      <c r="E155" s="9">
        <v>101.7</v>
      </c>
      <c r="F155" s="9">
        <v>103.57641380607799</v>
      </c>
      <c r="G155" s="9">
        <v>107.7</v>
      </c>
      <c r="H155" s="9">
        <v>105.1</v>
      </c>
      <c r="I155" s="9">
        <v>131.38375723277201</v>
      </c>
      <c r="J155" s="9">
        <v>97.5</v>
      </c>
      <c r="K155" s="9">
        <v>110.2</v>
      </c>
      <c r="L155" s="31">
        <v>100.2</v>
      </c>
      <c r="M155" s="31">
        <v>117.4</v>
      </c>
      <c r="N155" s="31">
        <v>100.1</v>
      </c>
      <c r="O155" s="31">
        <v>103.6</v>
      </c>
      <c r="P155" s="44">
        <f t="shared" si="6"/>
        <v>113.61493302093015</v>
      </c>
      <c r="Q155" s="25">
        <f t="shared" si="8"/>
        <v>-0.41228131498746834</v>
      </c>
      <c r="R155" s="30">
        <f t="shared" si="7"/>
        <v>4.3545323391230868</v>
      </c>
    </row>
    <row r="156" spans="2:18" x14ac:dyDescent="0.25">
      <c r="B156" s="29" t="s">
        <v>187</v>
      </c>
      <c r="C156" s="27">
        <v>122.7</v>
      </c>
      <c r="D156" s="9">
        <v>104</v>
      </c>
      <c r="E156" s="9">
        <v>100.4</v>
      </c>
      <c r="F156" s="9">
        <v>103.9</v>
      </c>
      <c r="G156" s="9">
        <v>108.4</v>
      </c>
      <c r="H156" s="9">
        <v>107.4</v>
      </c>
      <c r="I156" s="9">
        <v>129</v>
      </c>
      <c r="J156" s="9">
        <v>97.1</v>
      </c>
      <c r="K156" s="9">
        <v>112.9</v>
      </c>
      <c r="L156" s="31">
        <v>100.2</v>
      </c>
      <c r="M156" s="31">
        <v>121.2</v>
      </c>
      <c r="N156" s="31">
        <v>104.4</v>
      </c>
      <c r="O156" s="31">
        <v>104.4</v>
      </c>
      <c r="P156" s="44">
        <f t="shared" si="6"/>
        <v>113.88651348651351</v>
      </c>
      <c r="Q156" s="25">
        <f t="shared" si="8"/>
        <v>0.23903588935208414</v>
      </c>
      <c r="R156" s="30">
        <f t="shared" si="7"/>
        <v>3.6734777850485303</v>
      </c>
    </row>
    <row r="157" spans="2:18" x14ac:dyDescent="0.25">
      <c r="B157" s="29" t="s">
        <v>188</v>
      </c>
      <c r="C157" s="27">
        <v>124.1</v>
      </c>
      <c r="D157" s="9">
        <v>104</v>
      </c>
      <c r="E157" s="9">
        <v>100.4</v>
      </c>
      <c r="F157" s="9">
        <v>103.4</v>
      </c>
      <c r="G157" s="9">
        <v>108.4</v>
      </c>
      <c r="H157" s="9">
        <v>107.4</v>
      </c>
      <c r="I157" s="9">
        <v>128.6</v>
      </c>
      <c r="J157" s="9">
        <v>97.1</v>
      </c>
      <c r="K157" s="9">
        <v>112.9</v>
      </c>
      <c r="L157" s="31">
        <v>100.2</v>
      </c>
      <c r="M157" s="31">
        <v>121.2</v>
      </c>
      <c r="N157" s="31">
        <v>104.4</v>
      </c>
      <c r="O157" s="31">
        <v>104.4</v>
      </c>
      <c r="P157" s="44">
        <f t="shared" si="6"/>
        <v>114.08881118881119</v>
      </c>
      <c r="Q157" s="25">
        <f t="shared" si="8"/>
        <v>0.1776309556808417</v>
      </c>
      <c r="R157" s="30">
        <f t="shared" si="7"/>
        <v>3.3036297649213986</v>
      </c>
    </row>
    <row r="158" spans="2:18" x14ac:dyDescent="0.25">
      <c r="B158" s="29" t="s">
        <v>189</v>
      </c>
      <c r="C158" s="27">
        <v>126.2</v>
      </c>
      <c r="D158" s="9">
        <v>104</v>
      </c>
      <c r="E158" s="9">
        <v>100.4</v>
      </c>
      <c r="F158" s="9">
        <v>102.9</v>
      </c>
      <c r="G158" s="9">
        <v>108.4</v>
      </c>
      <c r="H158" s="9">
        <v>107.4</v>
      </c>
      <c r="I158" s="9">
        <v>128.30000000000001</v>
      </c>
      <c r="J158" s="9">
        <v>97.1</v>
      </c>
      <c r="K158" s="9">
        <v>112.9</v>
      </c>
      <c r="L158" s="31">
        <v>100.2</v>
      </c>
      <c r="M158" s="31">
        <v>121.2</v>
      </c>
      <c r="N158" s="31">
        <v>104.4</v>
      </c>
      <c r="O158" s="31">
        <v>104.4</v>
      </c>
      <c r="P158" s="44">
        <f t="shared" si="6"/>
        <v>114.48681318681318</v>
      </c>
      <c r="Q158" s="25">
        <f t="shared" si="8"/>
        <v>0.3488527874510976</v>
      </c>
      <c r="R158" s="30">
        <f t="shared" si="7"/>
        <v>2.7491957653005916</v>
      </c>
    </row>
    <row r="159" spans="2:18" x14ac:dyDescent="0.25">
      <c r="B159" s="29" t="s">
        <v>190</v>
      </c>
      <c r="C159" s="27">
        <v>127.5</v>
      </c>
      <c r="D159" s="9">
        <v>105.7</v>
      </c>
      <c r="E159" s="9">
        <v>100.4</v>
      </c>
      <c r="F159" s="9">
        <v>104.5</v>
      </c>
      <c r="G159" s="9">
        <v>111.2</v>
      </c>
      <c r="H159" s="9">
        <v>111.2</v>
      </c>
      <c r="I159" s="9">
        <v>128.9</v>
      </c>
      <c r="J159" s="9">
        <v>96.7</v>
      </c>
      <c r="K159" s="9">
        <v>113.9</v>
      </c>
      <c r="L159" s="31">
        <v>100.5</v>
      </c>
      <c r="M159" s="31">
        <v>125.2</v>
      </c>
      <c r="N159" s="31">
        <v>105.8</v>
      </c>
      <c r="O159" s="31">
        <v>106</v>
      </c>
      <c r="P159" s="44">
        <f t="shared" si="6"/>
        <v>115.91228771228769</v>
      </c>
      <c r="Q159" s="25">
        <f t="shared" si="8"/>
        <v>1.245099313882118</v>
      </c>
      <c r="R159" s="30">
        <f t="shared" si="7"/>
        <v>3.3549880274401902</v>
      </c>
    </row>
    <row r="160" spans="2:18" x14ac:dyDescent="0.25">
      <c r="B160" s="29" t="s">
        <v>191</v>
      </c>
      <c r="C160" s="27">
        <v>127.9</v>
      </c>
      <c r="D160" s="9">
        <v>105.7</v>
      </c>
      <c r="E160" s="9">
        <v>100.4</v>
      </c>
      <c r="F160" s="9">
        <v>104.7</v>
      </c>
      <c r="G160" s="9">
        <v>111.2</v>
      </c>
      <c r="H160" s="9">
        <v>111.2</v>
      </c>
      <c r="I160" s="9">
        <v>132.5</v>
      </c>
      <c r="J160" s="9">
        <v>96.7</v>
      </c>
      <c r="K160" s="9">
        <v>113.9</v>
      </c>
      <c r="L160" s="31">
        <v>100.5</v>
      </c>
      <c r="M160" s="31">
        <v>125.2</v>
      </c>
      <c r="N160" s="31">
        <v>105.8</v>
      </c>
      <c r="O160" s="31">
        <v>106</v>
      </c>
      <c r="P160" s="44">
        <f t="shared" si="6"/>
        <v>116.6045954045954</v>
      </c>
      <c r="Q160" s="25">
        <f t="shared" si="8"/>
        <v>0.59726859504845842</v>
      </c>
      <c r="R160" s="30">
        <f t="shared" si="7"/>
        <v>4.1363621319383199</v>
      </c>
    </row>
    <row r="161" spans="2:18" x14ac:dyDescent="0.25">
      <c r="B161" s="29" t="s">
        <v>192</v>
      </c>
      <c r="C161" s="27">
        <v>129.19999999999999</v>
      </c>
      <c r="D161" s="9">
        <v>105.7</v>
      </c>
      <c r="E161" s="9">
        <v>100.4</v>
      </c>
      <c r="F161" s="9">
        <v>104.6</v>
      </c>
      <c r="G161" s="9">
        <v>111.2</v>
      </c>
      <c r="H161" s="9">
        <v>111.2</v>
      </c>
      <c r="I161" s="9">
        <v>133.4</v>
      </c>
      <c r="J161" s="9">
        <v>96.7</v>
      </c>
      <c r="K161" s="9">
        <v>113.9</v>
      </c>
      <c r="L161" s="31">
        <v>100.5</v>
      </c>
      <c r="M161" s="31">
        <v>125.2</v>
      </c>
      <c r="N161" s="31">
        <v>105.8</v>
      </c>
      <c r="O161" s="31">
        <v>106</v>
      </c>
      <c r="P161" s="44">
        <f t="shared" si="6"/>
        <v>117.05774225774225</v>
      </c>
      <c r="Q161" s="25">
        <f t="shared" si="8"/>
        <v>0.38861834868044065</v>
      </c>
      <c r="R161" s="30">
        <f t="shared" si="7"/>
        <v>4.2812508127660536</v>
      </c>
    </row>
    <row r="162" spans="2:18" x14ac:dyDescent="0.25">
      <c r="B162" s="29" t="s">
        <v>193</v>
      </c>
      <c r="C162" s="27">
        <v>131.30000000000001</v>
      </c>
      <c r="D162" s="9">
        <v>106.8</v>
      </c>
      <c r="E162" s="9">
        <v>100.9</v>
      </c>
      <c r="F162" s="9">
        <v>104.9</v>
      </c>
      <c r="G162" s="9">
        <v>111.4</v>
      </c>
      <c r="H162" s="9">
        <v>110.7</v>
      </c>
      <c r="I162" s="9">
        <v>130.4</v>
      </c>
      <c r="J162" s="9">
        <v>96.1</v>
      </c>
      <c r="K162" s="9">
        <v>114.7</v>
      </c>
      <c r="L162" s="31">
        <v>100.6</v>
      </c>
      <c r="M162" s="31">
        <v>129.1</v>
      </c>
      <c r="N162" s="31">
        <v>105.8</v>
      </c>
      <c r="O162" s="31">
        <v>108.1</v>
      </c>
      <c r="P162" s="44">
        <f t="shared" si="6"/>
        <v>117.62717282717281</v>
      </c>
      <c r="Q162" s="25">
        <f t="shared" si="8"/>
        <v>0.48645271850260979</v>
      </c>
      <c r="R162" s="30">
        <f t="shared" si="7"/>
        <v>4.179719550876154</v>
      </c>
    </row>
    <row r="163" spans="2:18" x14ac:dyDescent="0.25">
      <c r="B163" s="29" t="s">
        <v>194</v>
      </c>
      <c r="C163" s="27">
        <v>129.4</v>
      </c>
      <c r="D163" s="9">
        <v>106.8</v>
      </c>
      <c r="E163" s="9">
        <v>100.9</v>
      </c>
      <c r="F163" s="9">
        <v>104.7</v>
      </c>
      <c r="G163" s="9">
        <v>111.4</v>
      </c>
      <c r="H163" s="9">
        <v>110.7</v>
      </c>
      <c r="I163" s="9">
        <v>129.30000000000001</v>
      </c>
      <c r="J163" s="9">
        <v>96.1</v>
      </c>
      <c r="K163" s="9">
        <v>114.7</v>
      </c>
      <c r="L163" s="31">
        <v>100.6</v>
      </c>
      <c r="M163" s="31">
        <v>129.1</v>
      </c>
      <c r="N163" s="31">
        <v>105.8</v>
      </c>
      <c r="O163" s="31">
        <v>108.1</v>
      </c>
      <c r="P163" s="44">
        <f t="shared" si="6"/>
        <v>116.93036963036961</v>
      </c>
      <c r="Q163" s="25">
        <f t="shared" si="8"/>
        <v>-0.59238284832961241</v>
      </c>
      <c r="R163" s="30">
        <f t="shared" si="7"/>
        <v>3.7211082862715315</v>
      </c>
    </row>
    <row r="164" spans="2:18" x14ac:dyDescent="0.25">
      <c r="B164" s="29" t="s">
        <v>195</v>
      </c>
      <c r="C164" s="27">
        <v>131.5</v>
      </c>
      <c r="D164" s="9">
        <v>106.8</v>
      </c>
      <c r="E164" s="9">
        <v>100.9</v>
      </c>
      <c r="F164" s="9">
        <v>105.1</v>
      </c>
      <c r="G164" s="9">
        <v>111.4</v>
      </c>
      <c r="H164" s="9">
        <v>110.7</v>
      </c>
      <c r="I164" s="9">
        <v>127.1</v>
      </c>
      <c r="J164" s="9">
        <v>96.1</v>
      </c>
      <c r="K164" s="9">
        <v>114.7</v>
      </c>
      <c r="L164" s="31">
        <v>100.6</v>
      </c>
      <c r="M164" s="31">
        <v>129.1</v>
      </c>
      <c r="N164" s="31">
        <v>105.8</v>
      </c>
      <c r="O164" s="31">
        <v>108.1</v>
      </c>
      <c r="P164" s="44">
        <f t="shared" si="6"/>
        <v>117.21328671328669</v>
      </c>
      <c r="Q164" s="25">
        <f t="shared" si="8"/>
        <v>0.24195346667543616</v>
      </c>
      <c r="R164" s="30">
        <f t="shared" si="7"/>
        <v>4.3187704118298891</v>
      </c>
    </row>
    <row r="165" spans="2:18" x14ac:dyDescent="0.25">
      <c r="B165" s="29" t="s">
        <v>196</v>
      </c>
      <c r="C165" s="27">
        <v>130.6</v>
      </c>
      <c r="D165" s="9">
        <v>107.3</v>
      </c>
      <c r="E165" s="9">
        <v>101.9</v>
      </c>
      <c r="F165" s="9">
        <v>106.6</v>
      </c>
      <c r="G165" s="9">
        <v>112.2</v>
      </c>
      <c r="H165" s="9">
        <v>111.7</v>
      </c>
      <c r="I165" s="9">
        <v>129.30000000000001</v>
      </c>
      <c r="J165" s="9">
        <v>95.7</v>
      </c>
      <c r="K165" s="9">
        <v>115.6</v>
      </c>
      <c r="L165" s="31">
        <v>100.6</v>
      </c>
      <c r="M165" s="31">
        <v>130.6</v>
      </c>
      <c r="N165" s="31">
        <v>105.8</v>
      </c>
      <c r="O165" s="31">
        <v>108.7</v>
      </c>
      <c r="P165" s="44">
        <f t="shared" si="6"/>
        <v>117.88671328671329</v>
      </c>
      <c r="Q165" s="25">
        <f t="shared" si="8"/>
        <v>0.57453091907050835</v>
      </c>
      <c r="R165" s="30">
        <f t="shared" si="7"/>
        <v>3.8891394637172247</v>
      </c>
    </row>
    <row r="166" spans="2:18" x14ac:dyDescent="0.25">
      <c r="B166" s="29" t="s">
        <v>197</v>
      </c>
      <c r="C166" s="27">
        <v>129.30000000000001</v>
      </c>
      <c r="D166" s="9">
        <v>107.3</v>
      </c>
      <c r="E166" s="9">
        <v>101.9</v>
      </c>
      <c r="F166" s="9">
        <v>106.7</v>
      </c>
      <c r="G166" s="9">
        <v>112.2</v>
      </c>
      <c r="H166" s="9">
        <v>111.7</v>
      </c>
      <c r="I166" s="9">
        <v>131.6</v>
      </c>
      <c r="J166" s="9">
        <v>95.7</v>
      </c>
      <c r="K166" s="9">
        <v>115.6</v>
      </c>
      <c r="L166" s="31">
        <v>100.6</v>
      </c>
      <c r="M166" s="31">
        <v>130.6</v>
      </c>
      <c r="N166" s="31">
        <v>105.8</v>
      </c>
      <c r="O166" s="31">
        <v>108.7</v>
      </c>
      <c r="P166" s="44">
        <f t="shared" si="6"/>
        <v>117.92267732267733</v>
      </c>
      <c r="Q166" s="25">
        <f t="shared" si="8"/>
        <v>3.0507285309222129E-2</v>
      </c>
      <c r="R166" s="30">
        <f t="shared" si="7"/>
        <v>3.3636169431256051</v>
      </c>
    </row>
    <row r="167" spans="2:18" x14ac:dyDescent="0.25">
      <c r="B167" s="29" t="s">
        <v>198</v>
      </c>
      <c r="C167" s="27">
        <v>129.9</v>
      </c>
      <c r="D167" s="9">
        <v>107.3</v>
      </c>
      <c r="E167" s="9">
        <v>101.9</v>
      </c>
      <c r="F167" s="9">
        <v>106.6</v>
      </c>
      <c r="G167" s="9">
        <v>112.2</v>
      </c>
      <c r="H167" s="9">
        <v>111.7</v>
      </c>
      <c r="I167" s="9">
        <v>131.1</v>
      </c>
      <c r="J167" s="9">
        <v>95.7</v>
      </c>
      <c r="K167" s="9">
        <v>115.6</v>
      </c>
      <c r="L167" s="31">
        <v>100.6</v>
      </c>
      <c r="M167" s="31">
        <v>130.6</v>
      </c>
      <c r="N167" s="31">
        <v>105.8</v>
      </c>
      <c r="O167" s="31">
        <v>108.7</v>
      </c>
      <c r="P167" s="44">
        <f t="shared" si="6"/>
        <v>117.98141858141858</v>
      </c>
      <c r="Q167" s="25">
        <f t="shared" si="8"/>
        <v>4.9813369298352755E-2</v>
      </c>
      <c r="R167" s="30">
        <f t="shared" si="7"/>
        <v>3.8432320861237788</v>
      </c>
    </row>
    <row r="168" spans="2:18" x14ac:dyDescent="0.25">
      <c r="B168" s="29" t="s">
        <v>199</v>
      </c>
      <c r="C168" s="27">
        <v>130.80000000000001</v>
      </c>
      <c r="D168" s="9">
        <v>108.4</v>
      </c>
      <c r="E168" s="9">
        <v>103.5</v>
      </c>
      <c r="F168" s="9">
        <v>106.4</v>
      </c>
      <c r="G168" s="9">
        <v>113</v>
      </c>
      <c r="H168" s="9">
        <v>112.2</v>
      </c>
      <c r="I168" s="9">
        <v>131.69999999999999</v>
      </c>
      <c r="J168" s="9">
        <v>95.1</v>
      </c>
      <c r="K168" s="9">
        <v>115.5</v>
      </c>
      <c r="L168" s="31">
        <v>100.6</v>
      </c>
      <c r="M168" s="31">
        <v>130.4</v>
      </c>
      <c r="N168" s="31">
        <v>104.9</v>
      </c>
      <c r="O168" s="31">
        <v>109.1</v>
      </c>
      <c r="P168" s="44">
        <f t="shared" si="6"/>
        <v>118.3981018981019</v>
      </c>
      <c r="Q168" s="25">
        <f t="shared" si="8"/>
        <v>0.35317706948553668</v>
      </c>
      <c r="R168" s="30">
        <f t="shared" si="7"/>
        <v>3.9614773281497073</v>
      </c>
    </row>
    <row r="169" spans="2:18" x14ac:dyDescent="0.25">
      <c r="B169" s="29" t="s">
        <v>200</v>
      </c>
      <c r="C169" s="27">
        <v>131.6</v>
      </c>
      <c r="D169" s="9">
        <v>108.4</v>
      </c>
      <c r="E169" s="9">
        <v>103.5</v>
      </c>
      <c r="F169" s="9">
        <v>105.9</v>
      </c>
      <c r="G169" s="9">
        <v>113</v>
      </c>
      <c r="H169" s="9">
        <v>112.2</v>
      </c>
      <c r="I169" s="9">
        <v>130.5</v>
      </c>
      <c r="J169" s="9">
        <v>95.1</v>
      </c>
      <c r="K169" s="9">
        <v>115.5</v>
      </c>
      <c r="L169" s="31">
        <v>100.6</v>
      </c>
      <c r="M169" s="31">
        <v>130.4</v>
      </c>
      <c r="N169" s="31">
        <v>104.9</v>
      </c>
      <c r="O169" s="31">
        <v>109.1</v>
      </c>
      <c r="P169" s="44">
        <f t="shared" ref="P169:P187" si="9">SUMPRODUCT(C169:O169, $C$8:$O$8)/SUM($C$8:$O$8)</f>
        <v>118.32347652347651</v>
      </c>
      <c r="Q169" s="25">
        <f t="shared" si="8"/>
        <v>-6.3029198466044475E-2</v>
      </c>
      <c r="R169" s="30">
        <f t="shared" ref="R169:R187" si="10">(P169-P157)/P157*100</f>
        <v>3.7117271102572595</v>
      </c>
    </row>
    <row r="170" spans="2:18" x14ac:dyDescent="0.25">
      <c r="B170" s="29" t="s">
        <v>201</v>
      </c>
      <c r="C170" s="27">
        <v>133.4</v>
      </c>
      <c r="D170" s="9">
        <v>108.4</v>
      </c>
      <c r="E170" s="9">
        <v>103.5</v>
      </c>
      <c r="F170" s="9">
        <v>106.2</v>
      </c>
      <c r="G170" s="9">
        <v>113</v>
      </c>
      <c r="H170" s="9">
        <v>112.2</v>
      </c>
      <c r="I170" s="9">
        <v>130.4</v>
      </c>
      <c r="J170" s="9">
        <v>95.1</v>
      </c>
      <c r="K170" s="9">
        <v>115.5</v>
      </c>
      <c r="L170" s="31">
        <v>100.6</v>
      </c>
      <c r="M170" s="31">
        <v>130.4</v>
      </c>
      <c r="N170" s="31">
        <v>104.9</v>
      </c>
      <c r="O170" s="31">
        <v>109.1</v>
      </c>
      <c r="P170" s="44">
        <f t="shared" si="9"/>
        <v>118.83056943056944</v>
      </c>
      <c r="Q170" s="25">
        <f t="shared" si="8"/>
        <v>0.42856491542683262</v>
      </c>
      <c r="R170" s="30">
        <f t="shared" si="10"/>
        <v>3.794110538013109</v>
      </c>
    </row>
    <row r="171" spans="2:18" x14ac:dyDescent="0.25">
      <c r="B171" s="29" t="s">
        <v>202</v>
      </c>
      <c r="C171" s="27">
        <v>134</v>
      </c>
      <c r="D171" s="9">
        <v>108.2</v>
      </c>
      <c r="E171" s="9">
        <v>105.5</v>
      </c>
      <c r="F171" s="9">
        <v>106.4</v>
      </c>
      <c r="G171" s="9">
        <v>115.4</v>
      </c>
      <c r="H171" s="9">
        <v>110.3</v>
      </c>
      <c r="I171" s="9">
        <v>131.80000000000001</v>
      </c>
      <c r="J171" s="9">
        <v>94.8</v>
      </c>
      <c r="K171" s="9">
        <v>116.5</v>
      </c>
      <c r="L171" s="31">
        <v>100.8</v>
      </c>
      <c r="M171" s="31">
        <v>131.30000000000001</v>
      </c>
      <c r="N171" s="31">
        <v>104.9</v>
      </c>
      <c r="O171" s="31">
        <v>110.6</v>
      </c>
      <c r="P171" s="44">
        <f t="shared" si="9"/>
        <v>119.56083916083918</v>
      </c>
      <c r="Q171" s="25">
        <f t="shared" si="8"/>
        <v>0.6145470258782384</v>
      </c>
      <c r="R171" s="30">
        <f t="shared" si="10"/>
        <v>3.1476830632553456</v>
      </c>
    </row>
    <row r="172" spans="2:18" x14ac:dyDescent="0.25">
      <c r="B172" s="29" t="s">
        <v>203</v>
      </c>
      <c r="C172" s="27">
        <v>134.4</v>
      </c>
      <c r="D172" s="9">
        <v>108.2</v>
      </c>
      <c r="E172" s="9">
        <v>105.5</v>
      </c>
      <c r="F172" s="9">
        <v>106.3</v>
      </c>
      <c r="G172" s="9">
        <v>115.4</v>
      </c>
      <c r="H172" s="9">
        <v>110.3</v>
      </c>
      <c r="I172" s="9">
        <v>131.30000000000001</v>
      </c>
      <c r="J172" s="9">
        <v>94.8</v>
      </c>
      <c r="K172" s="9">
        <v>116.5</v>
      </c>
      <c r="L172" s="31">
        <v>100.8</v>
      </c>
      <c r="M172" s="31">
        <v>131.30000000000001</v>
      </c>
      <c r="N172" s="31">
        <v>104.9</v>
      </c>
      <c r="O172" s="31">
        <v>110.6</v>
      </c>
      <c r="P172" s="44">
        <f t="shared" si="9"/>
        <v>119.56803196803197</v>
      </c>
      <c r="Q172" s="25">
        <f t="shared" si="8"/>
        <v>6.0160226737101825E-3</v>
      </c>
      <c r="R172" s="30">
        <f t="shared" si="10"/>
        <v>2.5414406294657783</v>
      </c>
    </row>
    <row r="173" spans="2:18" x14ac:dyDescent="0.25">
      <c r="B173" s="29" t="s">
        <v>204</v>
      </c>
      <c r="C173" s="27">
        <v>135.30000000000001</v>
      </c>
      <c r="D173" s="9">
        <v>108.2</v>
      </c>
      <c r="E173" s="9">
        <v>105.5</v>
      </c>
      <c r="F173" s="9">
        <v>106.4</v>
      </c>
      <c r="G173" s="9">
        <v>115.4</v>
      </c>
      <c r="H173" s="9">
        <v>110.3</v>
      </c>
      <c r="I173" s="9">
        <v>129.4</v>
      </c>
      <c r="J173" s="9">
        <v>94.8</v>
      </c>
      <c r="K173" s="9">
        <v>116.5</v>
      </c>
      <c r="L173" s="31">
        <v>100.8</v>
      </c>
      <c r="M173" s="31">
        <v>131.30000000000001</v>
      </c>
      <c r="N173" s="31">
        <v>104.9</v>
      </c>
      <c r="O173" s="31">
        <v>110.6</v>
      </c>
      <c r="P173" s="44">
        <f t="shared" si="9"/>
        <v>119.52907092907094</v>
      </c>
      <c r="Q173" s="25">
        <f t="shared" si="8"/>
        <v>-3.2584829171940125E-2</v>
      </c>
      <c r="R173" s="30">
        <f t="shared" si="10"/>
        <v>2.1112047983013591</v>
      </c>
    </row>
    <row r="174" spans="2:18" x14ac:dyDescent="0.25">
      <c r="B174" s="29" t="s">
        <v>205</v>
      </c>
      <c r="C174" s="27">
        <v>136</v>
      </c>
      <c r="D174" s="9">
        <v>108.7</v>
      </c>
      <c r="E174" s="9">
        <v>104.8</v>
      </c>
      <c r="F174" s="9">
        <v>107.7</v>
      </c>
      <c r="G174" s="9">
        <v>114.2</v>
      </c>
      <c r="H174" s="9">
        <v>110.9</v>
      </c>
      <c r="I174" s="9">
        <v>129.4</v>
      </c>
      <c r="J174" s="9">
        <v>94.6</v>
      </c>
      <c r="K174" s="9">
        <v>117.1</v>
      </c>
      <c r="L174" s="31">
        <v>100.8</v>
      </c>
      <c r="M174" s="31">
        <v>132.19999999999999</v>
      </c>
      <c r="N174" s="31">
        <v>104.9</v>
      </c>
      <c r="O174" s="31">
        <v>110.9</v>
      </c>
      <c r="P174" s="44">
        <f t="shared" si="9"/>
        <v>119.99470529470531</v>
      </c>
      <c r="Q174" s="25">
        <f t="shared" si="8"/>
        <v>0.38955742064679949</v>
      </c>
      <c r="R174" s="30">
        <f t="shared" si="10"/>
        <v>2.0127428132707617</v>
      </c>
    </row>
    <row r="175" spans="2:18" x14ac:dyDescent="0.25">
      <c r="B175" s="29" t="s">
        <v>206</v>
      </c>
      <c r="C175" s="27">
        <v>135.9</v>
      </c>
      <c r="D175" s="9">
        <v>108.8</v>
      </c>
      <c r="E175" s="9">
        <v>104.8</v>
      </c>
      <c r="F175" s="9">
        <v>108</v>
      </c>
      <c r="G175" s="9">
        <v>114.3</v>
      </c>
      <c r="H175" s="9">
        <v>110.9</v>
      </c>
      <c r="I175" s="9">
        <v>128.69999999999999</v>
      </c>
      <c r="J175" s="9">
        <v>94.6</v>
      </c>
      <c r="K175" s="9">
        <v>117.1</v>
      </c>
      <c r="L175" s="31">
        <v>100.8</v>
      </c>
      <c r="M175" s="31">
        <v>132.19999999999999</v>
      </c>
      <c r="N175" s="31">
        <v>104.9</v>
      </c>
      <c r="O175" s="31">
        <v>110.9</v>
      </c>
      <c r="P175" s="44">
        <f t="shared" si="9"/>
        <v>119.92907092907095</v>
      </c>
      <c r="Q175" s="25">
        <f t="shared" si="8"/>
        <v>-5.4697718097785612E-2</v>
      </c>
      <c r="R175" s="30">
        <f t="shared" si="10"/>
        <v>2.5645187885581606</v>
      </c>
    </row>
    <row r="176" spans="2:18" x14ac:dyDescent="0.25">
      <c r="B176" s="29" t="s">
        <v>207</v>
      </c>
      <c r="C176" s="27">
        <v>134.5</v>
      </c>
      <c r="D176" s="9">
        <v>108.8</v>
      </c>
      <c r="E176" s="9">
        <v>104.8</v>
      </c>
      <c r="F176" s="9">
        <v>108</v>
      </c>
      <c r="G176" s="9">
        <v>114.3</v>
      </c>
      <c r="H176" s="9">
        <v>110.9</v>
      </c>
      <c r="I176" s="9">
        <v>129.5</v>
      </c>
      <c r="J176" s="9">
        <v>94.6</v>
      </c>
      <c r="K176" s="9">
        <v>117.1</v>
      </c>
      <c r="L176" s="31">
        <v>100.8</v>
      </c>
      <c r="M176" s="31">
        <v>132.19999999999999</v>
      </c>
      <c r="N176" s="31">
        <v>104.9</v>
      </c>
      <c r="O176" s="31">
        <v>110.9</v>
      </c>
      <c r="P176" s="44">
        <f t="shared" si="9"/>
        <v>119.6905094905095</v>
      </c>
      <c r="Q176" s="25">
        <f t="shared" si="8"/>
        <v>-0.19891877483361695</v>
      </c>
      <c r="R176" s="30">
        <f t="shared" si="10"/>
        <v>2.1134317163909038</v>
      </c>
    </row>
    <row r="177" spans="2:18" x14ac:dyDescent="0.25">
      <c r="B177" s="29" t="s">
        <v>208</v>
      </c>
      <c r="C177" s="27">
        <v>133.80000000000001</v>
      </c>
      <c r="D177" s="9">
        <v>109.8</v>
      </c>
      <c r="E177" s="9">
        <v>104.2</v>
      </c>
      <c r="F177" s="9">
        <v>108.7</v>
      </c>
      <c r="G177" s="9">
        <v>114.7</v>
      </c>
      <c r="H177" s="9">
        <v>112</v>
      </c>
      <c r="I177" s="9">
        <v>129.4</v>
      </c>
      <c r="J177" s="9">
        <v>94</v>
      </c>
      <c r="K177" s="9">
        <v>115.6</v>
      </c>
      <c r="L177" s="31">
        <v>100.3</v>
      </c>
      <c r="M177" s="31">
        <v>132.30000000000001</v>
      </c>
      <c r="N177" s="31">
        <v>104.9</v>
      </c>
      <c r="O177" s="31">
        <v>112.3</v>
      </c>
      <c r="P177" s="44">
        <f t="shared" si="9"/>
        <v>119.66303696303697</v>
      </c>
      <c r="Q177" s="25">
        <f t="shared" si="8"/>
        <v>-2.2952970615188122E-2</v>
      </c>
      <c r="R177" s="30">
        <f t="shared" si="10"/>
        <v>1.5068056668977381</v>
      </c>
    </row>
    <row r="178" spans="2:18" x14ac:dyDescent="0.25">
      <c r="B178" s="29" t="s">
        <v>209</v>
      </c>
      <c r="C178" s="27">
        <v>133.5</v>
      </c>
      <c r="D178" s="9">
        <v>109.8</v>
      </c>
      <c r="E178" s="9">
        <v>104.2</v>
      </c>
      <c r="F178" s="9">
        <v>108.7</v>
      </c>
      <c r="G178" s="9">
        <v>114.7</v>
      </c>
      <c r="H178" s="9">
        <v>112</v>
      </c>
      <c r="I178" s="9">
        <v>129</v>
      </c>
      <c r="J178" s="9">
        <v>94</v>
      </c>
      <c r="K178" s="9">
        <v>115.6</v>
      </c>
      <c r="L178" s="31">
        <v>100.3</v>
      </c>
      <c r="M178" s="31">
        <v>132.30000000000001</v>
      </c>
      <c r="N178" s="31">
        <v>104.9</v>
      </c>
      <c r="O178" s="31">
        <v>112.3</v>
      </c>
      <c r="P178" s="44">
        <f t="shared" si="9"/>
        <v>119.52457542457545</v>
      </c>
      <c r="Q178" s="25">
        <f t="shared" si="8"/>
        <v>-0.11570953067512155</v>
      </c>
      <c r="R178" s="30">
        <f t="shared" si="10"/>
        <v>1.3584309127537586</v>
      </c>
    </row>
    <row r="179" spans="2:18" x14ac:dyDescent="0.25">
      <c r="B179" s="29" t="s">
        <v>210</v>
      </c>
      <c r="C179" s="27">
        <v>133.4</v>
      </c>
      <c r="D179" s="9">
        <v>109.8</v>
      </c>
      <c r="E179" s="9">
        <v>104.2</v>
      </c>
      <c r="F179" s="9">
        <v>108.7</v>
      </c>
      <c r="G179" s="9">
        <v>114.7</v>
      </c>
      <c r="H179" s="9">
        <v>112</v>
      </c>
      <c r="I179" s="9">
        <v>128.9</v>
      </c>
      <c r="J179" s="9">
        <v>94</v>
      </c>
      <c r="K179" s="9">
        <v>115.6</v>
      </c>
      <c r="L179" s="31">
        <v>100.3</v>
      </c>
      <c r="M179" s="31">
        <v>132.30000000000001</v>
      </c>
      <c r="N179" s="31">
        <v>104.9</v>
      </c>
      <c r="O179" s="31">
        <v>112.3</v>
      </c>
      <c r="P179" s="44">
        <f t="shared" si="9"/>
        <v>119.4835164835165</v>
      </c>
      <c r="Q179" s="25">
        <f t="shared" si="8"/>
        <v>-3.4351881956576555E-2</v>
      </c>
      <c r="R179" s="30">
        <f t="shared" si="10"/>
        <v>1.2731648086273202</v>
      </c>
    </row>
    <row r="180" spans="2:18" x14ac:dyDescent="0.25">
      <c r="B180" s="29" t="s">
        <v>211</v>
      </c>
      <c r="C180" s="27">
        <v>133.4</v>
      </c>
      <c r="D180" s="9">
        <v>110</v>
      </c>
      <c r="E180" s="9">
        <v>104.7</v>
      </c>
      <c r="F180" s="9">
        <v>108.9</v>
      </c>
      <c r="G180" s="9">
        <v>114.5</v>
      </c>
      <c r="H180" s="9">
        <v>112.8</v>
      </c>
      <c r="I180" s="9">
        <v>127.4</v>
      </c>
      <c r="J180" s="9">
        <v>93.6</v>
      </c>
      <c r="K180" s="9">
        <v>117.1</v>
      </c>
      <c r="L180" s="31">
        <v>100.4</v>
      </c>
      <c r="M180" s="31">
        <v>133.9</v>
      </c>
      <c r="N180" s="31">
        <v>104.9</v>
      </c>
      <c r="O180" s="31">
        <v>112.8</v>
      </c>
      <c r="P180" s="44">
        <f t="shared" si="9"/>
        <v>119.51088911088914</v>
      </c>
      <c r="Q180" s="25">
        <f t="shared" si="8"/>
        <v>2.2909124353080689E-2</v>
      </c>
      <c r="R180" s="30">
        <f t="shared" si="10"/>
        <v>0.9398691321461794</v>
      </c>
    </row>
    <row r="181" spans="2:18" x14ac:dyDescent="0.25">
      <c r="B181" s="29" t="s">
        <v>212</v>
      </c>
      <c r="C181" s="27">
        <v>133.9</v>
      </c>
      <c r="D181" s="9">
        <v>110</v>
      </c>
      <c r="E181" s="9">
        <v>104.7</v>
      </c>
      <c r="F181" s="9">
        <v>108.8</v>
      </c>
      <c r="G181" s="9">
        <v>114.5</v>
      </c>
      <c r="H181" s="9">
        <v>112.8</v>
      </c>
      <c r="I181" s="9">
        <v>127.1</v>
      </c>
      <c r="J181" s="9">
        <v>93.6</v>
      </c>
      <c r="K181" s="9">
        <v>117.1</v>
      </c>
      <c r="L181" s="31">
        <v>100.4</v>
      </c>
      <c r="M181" s="31">
        <v>133.9</v>
      </c>
      <c r="N181" s="31">
        <v>104.9</v>
      </c>
      <c r="O181" s="31">
        <v>112.8</v>
      </c>
      <c r="P181" s="44">
        <f t="shared" si="9"/>
        <v>119.57442557442558</v>
      </c>
      <c r="Q181" s="25">
        <f t="shared" si="8"/>
        <v>5.316374433252187E-2</v>
      </c>
      <c r="R181" s="30">
        <f t="shared" si="10"/>
        <v>1.0572281069690004</v>
      </c>
    </row>
    <row r="182" spans="2:18" x14ac:dyDescent="0.25">
      <c r="B182" s="29" t="s">
        <v>213</v>
      </c>
      <c r="C182" s="27">
        <v>136.1</v>
      </c>
      <c r="D182" s="9">
        <v>110</v>
      </c>
      <c r="E182" s="9">
        <v>104.7</v>
      </c>
      <c r="F182" s="9">
        <v>108.9</v>
      </c>
      <c r="G182" s="9">
        <v>114.5</v>
      </c>
      <c r="H182" s="9">
        <v>112.8</v>
      </c>
      <c r="I182" s="9">
        <v>127.8</v>
      </c>
      <c r="J182" s="9">
        <v>93.6</v>
      </c>
      <c r="K182" s="9">
        <v>117.1</v>
      </c>
      <c r="L182" s="31">
        <v>100.4</v>
      </c>
      <c r="M182" s="31">
        <v>133.9</v>
      </c>
      <c r="N182" s="31">
        <v>104.9</v>
      </c>
      <c r="O182" s="31">
        <v>112.8</v>
      </c>
      <c r="P182" s="44">
        <f t="shared" si="9"/>
        <v>120.26793206793209</v>
      </c>
      <c r="Q182" s="25">
        <f t="shared" si="8"/>
        <v>0.5799789463131193</v>
      </c>
      <c r="R182" s="30">
        <f t="shared" si="10"/>
        <v>1.209589960100695</v>
      </c>
    </row>
    <row r="183" spans="2:18" x14ac:dyDescent="0.25">
      <c r="B183" s="29" t="s">
        <v>214</v>
      </c>
      <c r="C183" s="27">
        <v>136.1</v>
      </c>
      <c r="D183" s="9">
        <v>111</v>
      </c>
      <c r="E183" s="9">
        <v>105</v>
      </c>
      <c r="F183" s="9">
        <v>108.9</v>
      </c>
      <c r="G183" s="9">
        <v>115.2</v>
      </c>
      <c r="H183" s="9">
        <v>114.5</v>
      </c>
      <c r="I183" s="9">
        <v>128.5</v>
      </c>
      <c r="J183" s="9">
        <v>93.4</v>
      </c>
      <c r="K183" s="9">
        <v>116.2</v>
      </c>
      <c r="L183" s="31">
        <v>100.5</v>
      </c>
      <c r="M183" s="31">
        <v>135</v>
      </c>
      <c r="N183" s="31">
        <v>104.9</v>
      </c>
      <c r="O183" s="31">
        <v>112.5</v>
      </c>
      <c r="P183" s="44">
        <f t="shared" si="9"/>
        <v>120.51468531468532</v>
      </c>
      <c r="Q183" s="25">
        <f t="shared" si="8"/>
        <v>0.20516960964611364</v>
      </c>
      <c r="R183" s="30">
        <f t="shared" si="10"/>
        <v>0.79779145123177164</v>
      </c>
    </row>
    <row r="184" spans="2:18" x14ac:dyDescent="0.25">
      <c r="B184" s="29" t="s">
        <v>215</v>
      </c>
      <c r="C184" s="27">
        <v>135</v>
      </c>
      <c r="D184" s="9">
        <v>111</v>
      </c>
      <c r="E184" s="9">
        <v>105</v>
      </c>
      <c r="F184" s="9">
        <v>109</v>
      </c>
      <c r="G184" s="9">
        <v>115.2</v>
      </c>
      <c r="H184" s="9">
        <v>114.5</v>
      </c>
      <c r="I184" s="9">
        <v>129</v>
      </c>
      <c r="J184" s="9">
        <v>93.4</v>
      </c>
      <c r="K184" s="9">
        <v>116.2</v>
      </c>
      <c r="L184" s="31">
        <v>100.5</v>
      </c>
      <c r="M184" s="31">
        <v>135</v>
      </c>
      <c r="N184" s="31">
        <v>104.9</v>
      </c>
      <c r="O184" s="31">
        <v>112.5</v>
      </c>
      <c r="P184" s="44">
        <f t="shared" si="9"/>
        <v>120.32707292707293</v>
      </c>
      <c r="Q184" s="25">
        <f t="shared" si="8"/>
        <v>-0.155675955276737</v>
      </c>
      <c r="R184" s="30">
        <f t="shared" si="10"/>
        <v>0.63481931294469951</v>
      </c>
    </row>
    <row r="185" spans="2:18" x14ac:dyDescent="0.25">
      <c r="B185" s="29" t="s">
        <v>216</v>
      </c>
      <c r="C185" s="27">
        <v>136.6</v>
      </c>
      <c r="D185" s="9">
        <v>111</v>
      </c>
      <c r="E185" s="9">
        <v>105</v>
      </c>
      <c r="F185" s="9">
        <v>108.9</v>
      </c>
      <c r="G185" s="9">
        <v>115.2</v>
      </c>
      <c r="H185" s="9">
        <v>114.5</v>
      </c>
      <c r="I185" s="9">
        <v>128</v>
      </c>
      <c r="J185" s="9">
        <v>93.4</v>
      </c>
      <c r="K185" s="9">
        <v>116.2</v>
      </c>
      <c r="L185" s="31">
        <v>100.5</v>
      </c>
      <c r="M185" s="31">
        <v>135</v>
      </c>
      <c r="N185" s="31">
        <v>104.9</v>
      </c>
      <c r="O185" s="31">
        <v>112.5</v>
      </c>
      <c r="P185" s="44">
        <f t="shared" si="9"/>
        <v>120.56713286713288</v>
      </c>
      <c r="Q185" s="25">
        <f t="shared" si="8"/>
        <v>0.19950617447949087</v>
      </c>
      <c r="R185" s="30">
        <f t="shared" si="10"/>
        <v>0.86845980646660759</v>
      </c>
    </row>
    <row r="186" spans="2:18" x14ac:dyDescent="0.25">
      <c r="B186" s="29" t="s">
        <v>217</v>
      </c>
      <c r="C186" s="27">
        <v>136.5</v>
      </c>
      <c r="D186" s="9">
        <v>111.3</v>
      </c>
      <c r="E186" s="9">
        <v>105.7</v>
      </c>
      <c r="F186" s="9">
        <v>108.7</v>
      </c>
      <c r="G186" s="9">
        <v>115.2</v>
      </c>
      <c r="H186" s="9">
        <v>115.7</v>
      </c>
      <c r="I186" s="9">
        <v>127.1</v>
      </c>
      <c r="J186" s="9">
        <v>93.7</v>
      </c>
      <c r="K186" s="9">
        <v>116.3</v>
      </c>
      <c r="L186" s="31">
        <v>101.2</v>
      </c>
      <c r="M186" s="31">
        <v>134.30000000000001</v>
      </c>
      <c r="N186" s="31">
        <v>104.9</v>
      </c>
      <c r="O186" s="31">
        <v>112.3</v>
      </c>
      <c r="P186" s="44">
        <f t="shared" si="9"/>
        <v>120.41748251748255</v>
      </c>
      <c r="Q186" s="25">
        <f t="shared" si="8"/>
        <v>-0.12412201077655778</v>
      </c>
      <c r="R186" s="30">
        <f t="shared" si="10"/>
        <v>0.35232989800583869</v>
      </c>
    </row>
    <row r="187" spans="2:18" x14ac:dyDescent="0.25">
      <c r="B187" s="29" t="s">
        <v>218</v>
      </c>
      <c r="C187" s="27">
        <v>135.6</v>
      </c>
      <c r="D187" s="9">
        <v>111.3</v>
      </c>
      <c r="E187" s="9">
        <v>105.7</v>
      </c>
      <c r="F187" s="9">
        <v>108.9</v>
      </c>
      <c r="G187" s="9">
        <v>115.2</v>
      </c>
      <c r="H187" s="9">
        <v>115.7</v>
      </c>
      <c r="I187" s="9">
        <v>127.7</v>
      </c>
      <c r="J187" s="9">
        <v>93.7</v>
      </c>
      <c r="K187" s="9">
        <v>116.3</v>
      </c>
      <c r="L187" s="31">
        <v>101.2</v>
      </c>
      <c r="M187" s="31">
        <v>134.30000000000001</v>
      </c>
      <c r="N187" s="31">
        <v>104.9</v>
      </c>
      <c r="O187" s="31">
        <v>112.3</v>
      </c>
      <c r="P187" s="44">
        <f t="shared" si="9"/>
        <v>120.31618381618382</v>
      </c>
      <c r="Q187" s="25">
        <f t="shared" si="8"/>
        <v>-8.4122919015537576E-2</v>
      </c>
      <c r="R187" s="30">
        <f t="shared" si="10"/>
        <v>0.32278486284766245</v>
      </c>
    </row>
    <row r="188" spans="2:18" x14ac:dyDescent="0.25">
      <c r="B188" s="29" t="s">
        <v>219</v>
      </c>
      <c r="C188" s="27">
        <v>135.63999999999999</v>
      </c>
      <c r="D188" s="9">
        <v>111.27</v>
      </c>
      <c r="E188" s="9">
        <v>105.68</v>
      </c>
      <c r="F188" s="9">
        <v>108.89</v>
      </c>
      <c r="G188" s="9">
        <v>115.23</v>
      </c>
      <c r="H188" s="9">
        <v>115.67</v>
      </c>
      <c r="I188" s="9">
        <v>123.75</v>
      </c>
      <c r="J188" s="9">
        <v>93.67</v>
      </c>
      <c r="K188" s="9">
        <v>116.32</v>
      </c>
      <c r="L188" s="31">
        <v>101.24</v>
      </c>
      <c r="M188" s="31">
        <v>134.26</v>
      </c>
      <c r="N188" s="31">
        <v>104.87</v>
      </c>
      <c r="O188" s="31">
        <v>112.33</v>
      </c>
      <c r="P188" s="44">
        <f t="shared" ref="P188:P190" si="11">SUMPRODUCT(C188:O188, $C$8:$O$8)/SUM($C$8:$O$8)</f>
        <v>119.71876123876126</v>
      </c>
      <c r="Q188" s="25">
        <f t="shared" ref="Q188:Q190" si="12">(P188-P187)/P187*100</f>
        <v>-0.49654382184801577</v>
      </c>
      <c r="R188" s="30">
        <f t="shared" ref="R188:R190" si="13">(P188-P176)/P176*100</f>
        <v>2.3604000327195573E-2</v>
      </c>
    </row>
    <row r="189" spans="2:18" x14ac:dyDescent="0.25">
      <c r="B189" s="29" t="s">
        <v>220</v>
      </c>
      <c r="C189" s="27">
        <v>135.78</v>
      </c>
      <c r="D189" s="9">
        <v>111.72</v>
      </c>
      <c r="E189" s="9">
        <v>106.76</v>
      </c>
      <c r="F189" s="9">
        <v>109.87</v>
      </c>
      <c r="G189" s="9">
        <v>115.36</v>
      </c>
      <c r="H189" s="9">
        <v>115.79</v>
      </c>
      <c r="I189" s="9">
        <v>125.77</v>
      </c>
      <c r="J189" s="9">
        <v>93.27</v>
      </c>
      <c r="K189" s="9">
        <v>116.66</v>
      </c>
      <c r="L189" s="31">
        <v>101.24</v>
      </c>
      <c r="M189" s="31">
        <v>136.38999999999999</v>
      </c>
      <c r="N189" s="31">
        <v>104.87</v>
      </c>
      <c r="O189" s="31">
        <v>112.52</v>
      </c>
      <c r="P189" s="44">
        <f t="shared" si="11"/>
        <v>120.47211788211791</v>
      </c>
      <c r="Q189" s="25">
        <f t="shared" si="12"/>
        <v>0.62927200011215922</v>
      </c>
      <c r="R189" s="30">
        <f t="shared" si="13"/>
        <v>0.67613269695876099</v>
      </c>
    </row>
    <row r="190" spans="2:18" x14ac:dyDescent="0.25">
      <c r="B190" s="29" t="s">
        <v>221</v>
      </c>
      <c r="C190" s="27">
        <v>136.19999999999999</v>
      </c>
      <c r="D190" s="9">
        <v>111.7</v>
      </c>
      <c r="E190" s="9">
        <v>106.8</v>
      </c>
      <c r="F190" s="9">
        <v>110</v>
      </c>
      <c r="G190" s="9">
        <v>115.4</v>
      </c>
      <c r="H190" s="9">
        <v>115.8</v>
      </c>
      <c r="I190" s="9">
        <v>133.6</v>
      </c>
      <c r="J190" s="9">
        <v>93.3</v>
      </c>
      <c r="K190" s="9">
        <v>116.7</v>
      </c>
      <c r="L190" s="31">
        <v>101.2</v>
      </c>
      <c r="M190" s="31">
        <v>136.4</v>
      </c>
      <c r="N190" s="31">
        <v>104.9</v>
      </c>
      <c r="O190" s="31">
        <v>112.5</v>
      </c>
      <c r="P190" s="44">
        <f t="shared" si="11"/>
        <v>121.8077922077922</v>
      </c>
      <c r="Q190" s="25">
        <f t="shared" si="12"/>
        <v>1.108699962410596</v>
      </c>
      <c r="R190" s="30">
        <f t="shared" si="13"/>
        <v>1.9102488129376833</v>
      </c>
    </row>
  </sheetData>
  <autoFilter ref="B7:K67"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Weights</vt:lpstr>
      <vt:lpstr>Monthly CPI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2026-05-26T20:33:14Z</dcterms:modified>
  <cp:category/>
  <cp:contentStatus/>
</cp:coreProperties>
</file>