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47" documentId="8_{3DD8D324-623B-4A1F-BBA2-D4CE7C9E1E58}" xr6:coauthVersionLast="47" xr6:coauthVersionMax="47" xr10:uidLastSave="{AE65FF93-B3D1-4F14-8FAE-076089DDBE52}"/>
  <bookViews>
    <workbookView xWindow="5484" yWindow="1392" windowWidth="17280" windowHeight="8880" firstSheet="1" activeTab="1" xr2:uid="{B0145D9E-83E0-4168-87CC-7D731A59BD59}"/>
  </bookViews>
  <sheets>
    <sheet name="Weights" sheetId="4" r:id="rId1"/>
    <sheet name="Monthly CPI data" sheetId="2" r:id="rId2"/>
  </sheets>
  <definedNames>
    <definedName name="_xlnm._FilterDatabase" localSheetId="1" hidden="1">'Monthly CPI data'!$B$7:$K$80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8" i="2" l="1"/>
  <c r="P198" i="2"/>
  <c r="Q198" i="2"/>
  <c r="O199" i="2"/>
  <c r="P199" i="2"/>
  <c r="Q199" i="2"/>
  <c r="O200" i="2"/>
  <c r="P200" i="2"/>
  <c r="Q200"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Q158" i="2" s="1"/>
  <c r="O145" i="2"/>
  <c r="Q157" i="2" s="1"/>
  <c r="O144" i="2"/>
  <c r="O143" i="2"/>
  <c r="O142" i="2"/>
  <c r="O141" i="2"/>
  <c r="O140" i="2"/>
  <c r="O139" i="2"/>
  <c r="O138" i="2"/>
  <c r="O137" i="2"/>
  <c r="O136" i="2"/>
  <c r="O135" i="2"/>
  <c r="O134" i="2"/>
  <c r="O133" i="2"/>
  <c r="O132" i="2"/>
  <c r="O131" i="2"/>
  <c r="O130" i="2"/>
  <c r="O129" i="2"/>
  <c r="O128" i="2"/>
  <c r="O127" i="2"/>
  <c r="Q139" i="2" s="1"/>
  <c r="O126" i="2"/>
  <c r="O125" i="2"/>
  <c r="O124" i="2"/>
  <c r="O123" i="2"/>
  <c r="O122" i="2"/>
  <c r="Q134" i="2" s="1"/>
  <c r="O121" i="2"/>
  <c r="O120" i="2"/>
  <c r="O119" i="2"/>
  <c r="O118" i="2"/>
  <c r="O117" i="2"/>
  <c r="O116" i="2"/>
  <c r="O115" i="2"/>
  <c r="O114" i="2"/>
  <c r="O113" i="2"/>
  <c r="O112" i="2"/>
  <c r="O111" i="2"/>
  <c r="O110" i="2"/>
  <c r="O109" i="2"/>
  <c r="O108" i="2"/>
  <c r="O107" i="2"/>
  <c r="O106" i="2"/>
  <c r="O105" i="2"/>
  <c r="O104" i="2"/>
  <c r="O103" i="2"/>
  <c r="O102" i="2"/>
  <c r="O101" i="2"/>
  <c r="O100" i="2"/>
  <c r="O99" i="2"/>
  <c r="O98" i="2"/>
  <c r="O97" i="2"/>
  <c r="Q109" i="2" s="1"/>
  <c r="O96" i="2"/>
  <c r="O95" i="2"/>
  <c r="O94" i="2"/>
  <c r="O93" i="2"/>
  <c r="O92" i="2"/>
  <c r="O91" i="2"/>
  <c r="O90" i="2"/>
  <c r="O89" i="2"/>
  <c r="O88" i="2"/>
  <c r="O87" i="2"/>
  <c r="O86" i="2"/>
  <c r="O85" i="2"/>
  <c r="O84" i="2"/>
  <c r="O83" i="2"/>
  <c r="O82" i="2"/>
  <c r="O81" i="2"/>
  <c r="O80" i="2"/>
  <c r="O79" i="2"/>
  <c r="O78" i="2"/>
  <c r="O77" i="2"/>
  <c r="O76" i="2"/>
  <c r="O75" i="2"/>
  <c r="O74" i="2"/>
  <c r="Q86" i="2" s="1"/>
  <c r="O73" i="2"/>
  <c r="Q85" i="2" s="1"/>
  <c r="O72" i="2"/>
  <c r="O71" i="2"/>
  <c r="O70" i="2"/>
  <c r="O69" i="2"/>
  <c r="O68" i="2"/>
  <c r="O67" i="2"/>
  <c r="O66" i="2"/>
  <c r="O65" i="2"/>
  <c r="O64" i="2"/>
  <c r="O63" i="2"/>
  <c r="O62" i="2"/>
  <c r="O61" i="2"/>
  <c r="O60" i="2"/>
  <c r="O59" i="2"/>
  <c r="O58" i="2"/>
  <c r="O57" i="2"/>
  <c r="O56" i="2"/>
  <c r="O55" i="2"/>
  <c r="Q67" i="2" s="1"/>
  <c r="O54" i="2"/>
  <c r="O53" i="2"/>
  <c r="O52" i="2"/>
  <c r="O51" i="2"/>
  <c r="O50" i="2"/>
  <c r="Q62" i="2" s="1"/>
  <c r="O49" i="2"/>
  <c r="O48" i="2"/>
  <c r="O47" i="2"/>
  <c r="O46" i="2"/>
  <c r="O45" i="2"/>
  <c r="O44" i="2"/>
  <c r="O43" i="2"/>
  <c r="O42" i="2"/>
  <c r="O41" i="2"/>
  <c r="O40" i="2"/>
  <c r="O39" i="2"/>
  <c r="O38" i="2"/>
  <c r="O37" i="2"/>
  <c r="O36" i="2"/>
  <c r="O35" i="2"/>
  <c r="O34" i="2"/>
  <c r="O33" i="2"/>
  <c r="O32" i="2"/>
  <c r="Q32" i="2" s="1"/>
  <c r="O31" i="2"/>
  <c r="Q43" i="2" s="1"/>
  <c r="O30" i="2"/>
  <c r="Q30" i="2" s="1"/>
  <c r="O29" i="2"/>
  <c r="Q29" i="2" s="1"/>
  <c r="O28" i="2"/>
  <c r="Q28" i="2" s="1"/>
  <c r="O27" i="2"/>
  <c r="O26" i="2"/>
  <c r="O25" i="2"/>
  <c r="O24" i="2"/>
  <c r="O23" i="2"/>
  <c r="O22" i="2"/>
  <c r="O21" i="2"/>
  <c r="O15" i="2"/>
  <c r="O14" i="2"/>
  <c r="O13" i="2"/>
  <c r="O12" i="2"/>
  <c r="O11" i="2"/>
  <c r="O10" i="2"/>
  <c r="O9" i="2"/>
  <c r="O8" i="2"/>
  <c r="C17" i="4"/>
  <c r="Q91" i="2" l="1"/>
  <c r="Q93" i="2"/>
  <c r="Q34" i="2"/>
  <c r="Q133" i="2"/>
  <c r="P163" i="2"/>
  <c r="Q95" i="2"/>
  <c r="P139" i="2"/>
  <c r="Q187" i="2"/>
  <c r="Q115" i="2"/>
  <c r="P187" i="2"/>
  <c r="Q163" i="2"/>
  <c r="Q38" i="2"/>
  <c r="Q70" i="2"/>
  <c r="P53" i="2"/>
  <c r="P77" i="2"/>
  <c r="P101" i="2"/>
  <c r="P113" i="2"/>
  <c r="P125" i="2"/>
  <c r="P149" i="2"/>
  <c r="P173" i="2"/>
  <c r="Q118" i="2"/>
  <c r="Q47" i="2"/>
  <c r="Q61" i="2"/>
  <c r="Q110" i="2"/>
  <c r="P27" i="2"/>
  <c r="Q101" i="2"/>
  <c r="Q141" i="2"/>
  <c r="P25" i="2"/>
  <c r="P10" i="2"/>
  <c r="Q25" i="2"/>
  <c r="P43" i="2"/>
  <c r="P67" i="2"/>
  <c r="P91" i="2"/>
  <c r="P115" i="2"/>
  <c r="Q174" i="2"/>
  <c r="Q197" i="2"/>
  <c r="Q153" i="2"/>
  <c r="Q154" i="2"/>
  <c r="Q177" i="2"/>
  <c r="Q40" i="2"/>
  <c r="Q63" i="2"/>
  <c r="P86" i="2"/>
  <c r="Q143" i="2"/>
  <c r="Q166" i="2"/>
  <c r="Q189" i="2"/>
  <c r="P110" i="2"/>
  <c r="Q167" i="2"/>
  <c r="Q190" i="2"/>
  <c r="P30" i="2"/>
  <c r="Q53" i="2"/>
  <c r="Q191" i="2"/>
  <c r="Q54" i="2"/>
  <c r="Q77" i="2"/>
  <c r="P78" i="2"/>
  <c r="Q113" i="2"/>
  <c r="P159" i="2"/>
  <c r="Q182" i="2"/>
  <c r="Q193" i="2"/>
  <c r="Q102" i="2"/>
  <c r="Q125" i="2"/>
  <c r="Q194" i="2"/>
  <c r="Q45" i="2"/>
  <c r="Q57" i="2"/>
  <c r="Q126" i="2"/>
  <c r="Q149" i="2"/>
  <c r="Q161" i="2"/>
  <c r="P35" i="2"/>
  <c r="Q46" i="2"/>
  <c r="Q69" i="2"/>
  <c r="Q81" i="2"/>
  <c r="P150" i="2"/>
  <c r="Q173" i="2"/>
  <c r="Q185" i="2"/>
  <c r="P62" i="2"/>
  <c r="Q119" i="2"/>
  <c r="Q142" i="2"/>
  <c r="Q165" i="2"/>
  <c r="Q178" i="2"/>
  <c r="P15" i="2"/>
  <c r="Q41" i="2"/>
  <c r="Q87" i="2"/>
  <c r="Q42" i="2"/>
  <c r="Q65" i="2"/>
  <c r="Q111" i="2"/>
  <c r="Q135" i="2"/>
  <c r="Q181" i="2"/>
  <c r="Q33" i="2"/>
  <c r="Q137" i="2"/>
  <c r="Q183" i="2"/>
  <c r="Q105" i="2"/>
  <c r="Q26" i="2"/>
  <c r="Q37" i="2"/>
  <c r="Q71" i="2"/>
  <c r="Q94" i="2"/>
  <c r="Q106" i="2"/>
  <c r="Q117" i="2"/>
  <c r="Q129" i="2"/>
  <c r="P197" i="2"/>
  <c r="P13" i="2"/>
  <c r="P49" i="2"/>
  <c r="P73" i="2"/>
  <c r="P97" i="2"/>
  <c r="P145" i="2"/>
  <c r="P169" i="2"/>
  <c r="P193" i="2"/>
  <c r="P58" i="2"/>
  <c r="P82" i="2"/>
  <c r="Q89" i="2"/>
  <c r="Q97" i="2"/>
  <c r="P130" i="2"/>
  <c r="Q145" i="2"/>
  <c r="Q169" i="2"/>
  <c r="P26" i="2"/>
  <c r="Q58" i="2"/>
  <c r="Q66" i="2"/>
  <c r="Q82" i="2"/>
  <c r="Q90" i="2"/>
  <c r="Q114" i="2"/>
  <c r="Q130" i="2"/>
  <c r="Q138" i="2"/>
  <c r="Q162" i="2"/>
  <c r="Q186" i="2"/>
  <c r="P11" i="2"/>
  <c r="P63" i="2"/>
  <c r="P87" i="2"/>
  <c r="P111" i="2"/>
  <c r="P12" i="2"/>
  <c r="P121" i="2"/>
  <c r="P14" i="2"/>
  <c r="P34" i="2"/>
  <c r="Q49" i="2"/>
  <c r="Q73" i="2"/>
  <c r="P106" i="2"/>
  <c r="Q121" i="2"/>
  <c r="P154" i="2"/>
  <c r="P178" i="2"/>
  <c r="Q51" i="2"/>
  <c r="P59" i="2"/>
  <c r="Q75" i="2"/>
  <c r="Q83" i="2"/>
  <c r="Q99" i="2"/>
  <c r="Q107" i="2"/>
  <c r="Q123" i="2"/>
  <c r="P131" i="2"/>
  <c r="Q147" i="2"/>
  <c r="Q155" i="2"/>
  <c r="Q171" i="2"/>
  <c r="Q179" i="2"/>
  <c r="Q195" i="2"/>
  <c r="P135" i="2"/>
  <c r="P183" i="2"/>
  <c r="Q159" i="2"/>
  <c r="Q36" i="2"/>
  <c r="Q23" i="2"/>
  <c r="P39" i="2"/>
  <c r="Q39" i="2"/>
  <c r="Q35" i="2"/>
  <c r="Q21" i="2"/>
  <c r="P134" i="2"/>
  <c r="P158" i="2"/>
  <c r="P182" i="2"/>
  <c r="Q44" i="2"/>
  <c r="P44" i="2"/>
  <c r="Q68" i="2"/>
  <c r="P68" i="2"/>
  <c r="Q92" i="2"/>
  <c r="P92" i="2"/>
  <c r="Q140" i="2"/>
  <c r="P140" i="2"/>
  <c r="Q164" i="2"/>
  <c r="P164" i="2"/>
  <c r="P31" i="2"/>
  <c r="P102" i="2"/>
  <c r="P126" i="2"/>
  <c r="P174" i="2"/>
  <c r="P22" i="2"/>
  <c r="Q31" i="2"/>
  <c r="Q64" i="2"/>
  <c r="P64" i="2"/>
  <c r="Q78" i="2"/>
  <c r="P83" i="2"/>
  <c r="Q88" i="2"/>
  <c r="P88" i="2"/>
  <c r="P93" i="2"/>
  <c r="P107" i="2"/>
  <c r="Q136" i="2"/>
  <c r="P136" i="2"/>
  <c r="P141" i="2"/>
  <c r="Q150" i="2"/>
  <c r="P155" i="2"/>
  <c r="Q160" i="2"/>
  <c r="P160" i="2"/>
  <c r="P165" i="2"/>
  <c r="P179" i="2"/>
  <c r="Q184" i="2"/>
  <c r="P184" i="2"/>
  <c r="P36" i="2"/>
  <c r="P50" i="2"/>
  <c r="Q59" i="2"/>
  <c r="P74" i="2"/>
  <c r="P98" i="2"/>
  <c r="P122" i="2"/>
  <c r="Q131" i="2"/>
  <c r="P146" i="2"/>
  <c r="P170" i="2"/>
  <c r="P194" i="2"/>
  <c r="Q27" i="2"/>
  <c r="P32" i="2"/>
  <c r="P41" i="2"/>
  <c r="Q50" i="2"/>
  <c r="P55" i="2"/>
  <c r="Q60" i="2"/>
  <c r="P60" i="2"/>
  <c r="P65" i="2"/>
  <c r="Q74" i="2"/>
  <c r="P79" i="2"/>
  <c r="Q84" i="2"/>
  <c r="P84" i="2"/>
  <c r="P89" i="2"/>
  <c r="Q98" i="2"/>
  <c r="P103" i="2"/>
  <c r="Q108" i="2"/>
  <c r="P108" i="2"/>
  <c r="Q122" i="2"/>
  <c r="P127" i="2"/>
  <c r="Q132" i="2"/>
  <c r="P132" i="2"/>
  <c r="P137" i="2"/>
  <c r="Q146" i="2"/>
  <c r="P151" i="2"/>
  <c r="Q156" i="2"/>
  <c r="P156" i="2"/>
  <c r="P161" i="2"/>
  <c r="Q170" i="2"/>
  <c r="P175" i="2"/>
  <c r="Q180" i="2"/>
  <c r="P180" i="2"/>
  <c r="P185" i="2"/>
  <c r="P23" i="2"/>
  <c r="P37" i="2"/>
  <c r="P46" i="2"/>
  <c r="Q55" i="2"/>
  <c r="P70" i="2"/>
  <c r="Q79" i="2"/>
  <c r="P94" i="2"/>
  <c r="Q103" i="2"/>
  <c r="P118" i="2"/>
  <c r="Q127" i="2"/>
  <c r="P142" i="2"/>
  <c r="Q151" i="2"/>
  <c r="P166" i="2"/>
  <c r="Q175" i="2"/>
  <c r="P190" i="2"/>
  <c r="P28" i="2"/>
  <c r="P33" i="2"/>
  <c r="P51" i="2"/>
  <c r="Q56" i="2"/>
  <c r="P56" i="2"/>
  <c r="P61" i="2"/>
  <c r="P75" i="2"/>
  <c r="Q80" i="2"/>
  <c r="P80" i="2"/>
  <c r="P85" i="2"/>
  <c r="P99" i="2"/>
  <c r="Q104" i="2"/>
  <c r="P104" i="2"/>
  <c r="P109" i="2"/>
  <c r="P123" i="2"/>
  <c r="Q128" i="2"/>
  <c r="P128" i="2"/>
  <c r="P133" i="2"/>
  <c r="P147" i="2"/>
  <c r="Q152" i="2"/>
  <c r="P152" i="2"/>
  <c r="P157" i="2"/>
  <c r="P171" i="2"/>
  <c r="Q176" i="2"/>
  <c r="P176" i="2"/>
  <c r="P181" i="2"/>
  <c r="P195" i="2"/>
  <c r="Q24" i="2"/>
  <c r="P42" i="2"/>
  <c r="P66" i="2"/>
  <c r="P90" i="2"/>
  <c r="P114" i="2"/>
  <c r="P138" i="2"/>
  <c r="P162" i="2"/>
  <c r="P186" i="2"/>
  <c r="P24" i="2"/>
  <c r="P29" i="2"/>
  <c r="P38" i="2"/>
  <c r="P47" i="2"/>
  <c r="Q52" i="2"/>
  <c r="P52" i="2"/>
  <c r="P57" i="2"/>
  <c r="P71" i="2"/>
  <c r="Q76" i="2"/>
  <c r="P76" i="2"/>
  <c r="P81" i="2"/>
  <c r="P95" i="2"/>
  <c r="Q100" i="2"/>
  <c r="P100" i="2"/>
  <c r="P105" i="2"/>
  <c r="P119" i="2"/>
  <c r="Q124" i="2"/>
  <c r="P124" i="2"/>
  <c r="P129" i="2"/>
  <c r="P143" i="2"/>
  <c r="Q148" i="2"/>
  <c r="P148" i="2"/>
  <c r="P153" i="2"/>
  <c r="P167" i="2"/>
  <c r="Q172" i="2"/>
  <c r="P172" i="2"/>
  <c r="P177" i="2"/>
  <c r="P191" i="2"/>
  <c r="Q196" i="2"/>
  <c r="P196" i="2"/>
  <c r="Q116" i="2"/>
  <c r="P116" i="2"/>
  <c r="Q188" i="2"/>
  <c r="P188" i="2"/>
  <c r="P54" i="2"/>
  <c r="P40" i="2"/>
  <c r="P45" i="2"/>
  <c r="P69" i="2"/>
  <c r="Q112" i="2"/>
  <c r="P112" i="2"/>
  <c r="P117" i="2"/>
  <c r="P189" i="2"/>
  <c r="Q22" i="2"/>
  <c r="Q48" i="2"/>
  <c r="P48" i="2"/>
  <c r="Q72" i="2"/>
  <c r="P72" i="2"/>
  <c r="Q96" i="2"/>
  <c r="P96" i="2"/>
  <c r="Q120" i="2"/>
  <c r="P120" i="2"/>
  <c r="Q144" i="2"/>
  <c r="P144" i="2"/>
  <c r="Q168" i="2"/>
  <c r="P168" i="2"/>
  <c r="Q192" i="2"/>
  <c r="P192" i="2"/>
</calcChain>
</file>

<file path=xl/sharedStrings.xml><?xml version="1.0" encoding="utf-8"?>
<sst xmlns="http://schemas.openxmlformats.org/spreadsheetml/2006/main" count="314" uniqueCount="232">
  <si>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</si>
  <si>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</si>
  <si>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</si>
  <si>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</si>
  <si>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</si>
  <si>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</si>
  <si>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</si>
  <si>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</si>
  <si>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Alchoholic Beverages, Tobacco &amp; Narcotics    </t>
  </si>
  <si>
    <t>03</t>
  </si>
  <si>
    <t xml:space="preserve">Clothing &amp; Footwear                          </t>
  </si>
  <si>
    <t>04</t>
  </si>
  <si>
    <t xml:space="preserve">Housing, Utilities, Gas &amp; Fuels              </t>
  </si>
  <si>
    <t>05</t>
  </si>
  <si>
    <t>Household Furnishings, Supplies &amp;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</si>
  <si>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</si>
  <si>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</si>
  <si>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</si>
  <si>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</si>
  <si>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</si>
  <si>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</si>
  <si>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</si>
  <si>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</si>
  <si>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</si>
  <si>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</si>
  <si>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</si>
  <si>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Hotels &amp; Restaurants                         </t>
  </si>
  <si>
    <t>12</t>
  </si>
  <si>
    <t xml:space="preserve">Miscellaneous                                </t>
  </si>
  <si>
    <t>All Items</t>
  </si>
  <si>
    <t>Dominica</t>
  </si>
  <si>
    <t>Monthly Consumer Price Index (CPI) by Expenditure Category (January 2010 = 100)</t>
  </si>
  <si>
    <t xml:space="preserve">This table shows the CPI values for each expenditure category on a monthly basis. </t>
  </si>
  <si>
    <t>All Items CPI</t>
  </si>
  <si>
    <t>Monthly Inflation
(t, t-1)</t>
  </si>
  <si>
    <t>Annual Inflation
(t, t-12)</t>
  </si>
  <si>
    <t>…</t>
  </si>
  <si>
    <t>Source: Compiled from the CPI Bulletins, Dominica. All Items CPI and inflation rates are calculated using higher-level aggregates and may differ slightly from national estimates due to rounding. "…" means data not available/reported.</t>
  </si>
  <si>
    <t>Updated: May 2026</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</si>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</sst>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5">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168" fontId="8" fillId="0" borderId="8" xfId="0" applyNumberFormat="1" applyFont="1" applyBorder="1" applyAlignment="1">
      <alignment horizontal="center"/>
    </xf>
    <xf numFmtId="0" fontId="12" fillId="0" borderId="0" xfId="0" applyFont="1" applyAlignment="1">
      <alignment horizontal="left"/>
    </xf>
    <xf numFmtId="169" fontId="5" fillId="4" borderId="10"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1"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2" xfId="0" applyFont="1" applyFill="1" applyBorder="1" applyAlignment="1">
      <alignment horizontal="center"/>
    </xf>
    <xf numFmtId="168" fontId="8" fillId="0" borderId="14" xfId="0" applyNumberFormat="1" applyFont="1" applyBorder="1" applyAlignment="1">
      <alignment horizontal="center"/>
    </xf>
    <xf numFmtId="166" fontId="7" fillId="3" borderId="15" xfId="1" applyFont="1" applyFill="1" applyBorder="1" applyAlignment="1">
      <alignment horizontal="center" vertical="center" wrapText="1"/>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6" fontId="7" fillId="2" borderId="9" xfId="1" applyFont="1" applyFill="1" applyBorder="1" applyAlignment="1">
      <alignment horizontal="center" vertical="center" wrapText="1"/>
    </xf>
    <xf numFmtId="0" fontId="18" fillId="0" borderId="13" xfId="0" applyFont="1" applyBorder="1" applyAlignment="1">
      <alignment horizontal="center"/>
    </xf>
    <xf numFmtId="0" fontId="18" fillId="0" borderId="2" xfId="0" applyFont="1" applyBorder="1" applyAlignment="1">
      <alignment horizontal="center"/>
    </xf>
    <xf numFmtId="168" fontId="8" fillId="7" borderId="14" xfId="0" applyNumberFormat="1" applyFont="1" applyFill="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6" fontId="7" fillId="2" borderId="13" xfId="1" applyFont="1" applyFill="1" applyBorder="1" applyAlignment="1">
      <alignment horizontal="center" vertical="center" wrapText="1"/>
    </xf>
    <xf numFmtId="2" fontId="6" fillId="7" borderId="9" xfId="0" applyNumberFormat="1" applyFont="1" applyFill="1" applyBorder="1" applyAlignment="1">
      <alignment horizontal="centerContinuous"/>
    </xf>
    <xf numFmtId="166" fontId="7" fillId="3" borderId="9" xfId="1" applyFont="1" applyFill="1" applyBorder="1" applyAlignment="1">
      <alignment horizontal="center" vertical="center" wrapText="1"/>
    </xf>
    <xf numFmtId="0" fontId="16" fillId="4" borderId="6" xfId="0" applyFont="1" applyFill="1" applyBorder="1" applyAlignment="1">
      <alignment horizontal="center"/>
    </xf>
    <xf numFmtId="0" fontId="16" fillId="4" borderId="0" xfId="0" applyFont="1" applyFill="1" applyAlignment="1">
      <alignment horizontal="center"/>
    </xf>
    <xf numFmtId="166" fontId="7" fillId="5" borderId="20" xfId="1" applyFont="1" applyFill="1" applyBorder="1" applyAlignment="1">
      <alignment horizontal="center" vertical="center" wrapText="1"/>
    </xf>
    <xf numFmtId="166" fontId="7" fillId="6" borderId="15" xfId="1" applyFont="1" applyFill="1" applyBorder="1" applyAlignment="1">
      <alignment horizontal="center" vertical="center" wrapText="1"/>
    </xf>
    <xf numFmtId="166" fontId="7" fillId="7" borderId="9" xfId="1" applyFont="1" applyFill="1" applyBorder="1" applyAlignment="1">
      <alignment horizontal="center" vertical="center" wrapText="1"/>
    </xf>
    <xf numFmtId="166" fontId="7" fillId="6" borderId="11" xfId="1" applyFont="1" applyFill="1" applyBorder="1" applyAlignment="1">
      <alignment horizontal="center" vertical="center" wrapText="1"/>
    </xf>
    <xf numFmtId="168" fontId="18" fillId="0" borderId="21" xfId="0" applyNumberFormat="1" applyFont="1" applyBorder="1" applyAlignment="1">
      <alignment horizontal="center"/>
    </xf>
    <xf numFmtId="166" fontId="7" fillId="6" borderId="1" xfId="1" applyFont="1" applyFill="1" applyBorder="1" applyAlignment="1">
      <alignment horizontal="center" vertical="center" wrapText="1"/>
    </xf>
    <xf numFmtId="168" fontId="8" fillId="0" borderId="1" xfId="0" applyNumberFormat="1" applyFont="1" applyBorder="1" applyAlignment="1">
      <alignment horizontal="center"/>
    </xf>
    <xf numFmtId="0" fontId="6" fillId="2" borderId="9" xfId="0" applyFont="1" applyFill="1" applyBorder="1" applyAlignment="1">
      <alignment horizontal="center" vertical="center" wrapText="1"/>
    </xf>
    <xf numFmtId="168" fontId="6" fillId="2" borderId="9" xfId="0" applyNumberFormat="1" applyFont="1" applyFill="1" applyBorder="1" applyAlignment="1">
      <alignment horizontal="center" vertical="center"/>
    </xf>
    <xf numFmtId="0" fontId="4" fillId="0" borderId="9" xfId="0" quotePrefix="1" applyFont="1" applyBorder="1" applyAlignment="1">
      <alignment horizontal="center" wrapText="1"/>
    </xf>
    <xf numFmtId="0" fontId="4" fillId="0" borderId="9" xfId="0" applyFont="1" applyBorder="1" applyAlignment="1">
      <alignment wrapText="1"/>
    </xf>
    <xf numFmtId="2" fontId="4" fillId="0" borderId="9" xfId="0" applyNumberFormat="1" applyFont="1" applyBorder="1" applyAlignment="1">
      <alignment horizontal="centerContinuous"/>
    </xf>
    <xf numFmtId="0" fontId="6" fillId="0" borderId="9" xfId="0" applyFont="1" applyBorder="1" applyAlignment="1">
      <alignment wrapText="1"/>
    </xf>
    <xf numFmtId="2" fontId="6" fillId="0" borderId="9" xfId="0" applyNumberFormat="1" applyFont="1" applyBorder="1" applyAlignment="1">
      <alignment horizontal="center"/>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I8" sqref="I8:I9"/>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1" t="s">
        <v>1</v>
      </c>
    </row>
    <row r="3" spans="1:3" x14ac:dyDescent="0.25">
      <c r="A3" s="11"/>
    </row>
    <row r="4" spans="1:3" ht="31.2" x14ac:dyDescent="0.25">
      <c r="A4" s="48" t="s">
        <v>2</v>
      </c>
      <c r="B4" s="48" t="s">
        <v>3</v>
      </c>
      <c r="C4" s="49" t="s">
        <v>4</v>
      </c>
    </row>
    <row r="5" spans="1:3" ht="15.6" x14ac:dyDescent="0.3">
      <c r="A5" s="50" t="s">
        <v>5</v>
      </c>
      <c r="B5" s="51" t="s">
        <v>6</v>
      </c>
      <c r="C5" s="52">
        <v>180.82000000000002</v>
      </c>
    </row>
    <row r="6" spans="1:3" ht="15.6" x14ac:dyDescent="0.3">
      <c r="A6" s="50" t="s">
        <v>7</v>
      </c>
      <c r="B6" s="51" t="s">
        <v>8</v>
      </c>
      <c r="C6" s="52">
        <v>7.71</v>
      </c>
    </row>
    <row r="7" spans="1:3" ht="15.6" x14ac:dyDescent="0.3">
      <c r="A7" s="50" t="s">
        <v>9</v>
      </c>
      <c r="B7" s="51" t="s">
        <v>10</v>
      </c>
      <c r="C7" s="52">
        <v>50.77</v>
      </c>
    </row>
    <row r="8" spans="1:3" ht="15.6" x14ac:dyDescent="0.3">
      <c r="A8" s="50" t="s">
        <v>11</v>
      </c>
      <c r="B8" s="51" t="s">
        <v>12</v>
      </c>
      <c r="C8" s="52">
        <v>306.19</v>
      </c>
    </row>
    <row r="9" spans="1:3" ht="15.6" x14ac:dyDescent="0.3">
      <c r="A9" s="50" t="s">
        <v>13</v>
      </c>
      <c r="B9" s="51" t="s">
        <v>14</v>
      </c>
      <c r="C9" s="52">
        <v>52.27</v>
      </c>
    </row>
    <row r="10" spans="1:3" ht="15.6" x14ac:dyDescent="0.3">
      <c r="A10" s="50" t="s">
        <v>15</v>
      </c>
      <c r="B10" s="51" t="s">
        <v>16</v>
      </c>
      <c r="C10" s="52">
        <v>33.549999999999997</v>
      </c>
    </row>
    <row r="11" spans="1:3" ht="15.6" x14ac:dyDescent="0.3">
      <c r="A11" s="50" t="s">
        <v>17</v>
      </c>
      <c r="B11" s="51" t="s">
        <v>18</v>
      </c>
      <c r="C11" s="52">
        <v>201.12</v>
      </c>
    </row>
    <row r="12" spans="1:3" ht="15.6" x14ac:dyDescent="0.3">
      <c r="A12" s="50" t="s">
        <v>19</v>
      </c>
      <c r="B12" s="51" t="s">
        <v>20</v>
      </c>
      <c r="C12" s="52">
        <v>39.520000000000003</v>
      </c>
    </row>
    <row r="13" spans="1:3" ht="15.6" x14ac:dyDescent="0.3">
      <c r="A13" s="50" t="s">
        <v>21</v>
      </c>
      <c r="B13" s="51" t="s">
        <v>22</v>
      </c>
      <c r="C13" s="52">
        <v>37.42</v>
      </c>
    </row>
    <row r="14" spans="1:3" ht="15.6" x14ac:dyDescent="0.3">
      <c r="A14" s="50" t="s">
        <v>23</v>
      </c>
      <c r="B14" s="51" t="s">
        <v>24</v>
      </c>
      <c r="C14" s="52">
        <v>13.27</v>
      </c>
    </row>
    <row r="15" spans="1:3" ht="15.6" x14ac:dyDescent="0.3">
      <c r="A15" s="50" t="s">
        <v>25</v>
      </c>
      <c r="B15" s="51" t="s">
        <v>26</v>
      </c>
      <c r="C15" s="52">
        <v>28.830000000000002</v>
      </c>
    </row>
    <row r="16" spans="1:3" ht="15.6" x14ac:dyDescent="0.3">
      <c r="A16" s="50" t="s">
        <v>27</v>
      </c>
      <c r="B16" s="51" t="s">
        <v>28</v>
      </c>
      <c r="C16" s="52">
        <v>48.53</v>
      </c>
    </row>
    <row r="17" spans="1:3" s="4" customFormat="1" ht="15.6" x14ac:dyDescent="0.3">
      <c r="A17" s="50"/>
      <c r="B17" s="53" t="s">
        <v>29</v>
      </c>
      <c r="C17" s="54">
        <f>SUM(C5:C16)</f>
        <v>999.99999999999989</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200"/>
  <sheetViews>
    <sheetView showGridLines="0" tabSelected="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4" width="17.6640625" style="5" customWidth="1"/>
    <col min="15" max="15" width="17.6640625" style="7" customWidth="1"/>
    <col min="16" max="17" width="15.6640625" style="5" customWidth="1"/>
    <col min="18" max="30" width="17.6640625" style="6" customWidth="1"/>
    <col min="31" max="16384" width="8.88671875" style="6"/>
  </cols>
  <sheetData>
    <row r="1" spans="2:17" ht="22.95" customHeight="1" x14ac:dyDescent="0.3">
      <c r="B1" s="12" t="s">
        <v>30</v>
      </c>
      <c r="C1" s="13"/>
      <c r="D1" s="13"/>
      <c r="E1" s="13"/>
      <c r="F1" s="13"/>
      <c r="G1" s="14"/>
      <c r="H1" s="14"/>
      <c r="I1" s="14"/>
      <c r="J1" s="14"/>
      <c r="K1" s="14"/>
      <c r="L1" s="14"/>
      <c r="M1" s="14"/>
      <c r="N1" s="14"/>
      <c r="O1" s="39"/>
      <c r="P1" s="14"/>
      <c r="Q1" s="15"/>
    </row>
    <row r="2" spans="2:17" ht="17.399999999999999" x14ac:dyDescent="0.3">
      <c r="B2" s="16" t="s">
        <v>31</v>
      </c>
      <c r="C2" s="17"/>
      <c r="D2" s="17"/>
      <c r="E2" s="17"/>
      <c r="F2" s="17"/>
      <c r="G2" s="18"/>
      <c r="H2" s="18"/>
      <c r="I2" s="18"/>
      <c r="J2" s="18"/>
      <c r="K2" s="18"/>
      <c r="L2" s="18"/>
      <c r="M2" s="18"/>
      <c r="N2" s="18"/>
      <c r="O2" s="40"/>
      <c r="P2" s="18"/>
      <c r="Q2" s="19"/>
    </row>
    <row r="3" spans="2:17" x14ac:dyDescent="0.25">
      <c r="B3" s="20" t="s">
        <v>32</v>
      </c>
      <c r="C3" s="17"/>
      <c r="D3" s="17"/>
      <c r="E3" s="17"/>
      <c r="F3" s="17"/>
      <c r="G3" s="18"/>
      <c r="H3" s="18"/>
      <c r="I3" s="18"/>
      <c r="J3" s="18"/>
      <c r="K3" s="18"/>
      <c r="L3" s="18"/>
      <c r="M3" s="18"/>
      <c r="N3" s="18"/>
      <c r="O3" s="40"/>
      <c r="P3" s="18"/>
      <c r="Q3" s="19"/>
    </row>
    <row r="4" spans="2:17" x14ac:dyDescent="0.25">
      <c r="B4" s="21" t="s">
        <v>37</v>
      </c>
      <c r="C4" s="17"/>
      <c r="D4" s="17"/>
      <c r="E4" s="17"/>
      <c r="F4" s="17"/>
      <c r="G4" s="18"/>
      <c r="H4" s="18"/>
      <c r="I4" s="18"/>
      <c r="J4" s="18"/>
      <c r="K4" s="18"/>
      <c r="L4" s="18"/>
      <c r="M4" s="18"/>
      <c r="N4" s="18"/>
      <c r="O4" s="40"/>
      <c r="P4" s="18"/>
      <c r="Q4" s="19"/>
    </row>
    <row r="5" spans="2:17" x14ac:dyDescent="0.25">
      <c r="B5" s="21" t="s">
        <v>38</v>
      </c>
      <c r="C5" s="17"/>
      <c r="D5" s="17"/>
      <c r="E5" s="17"/>
      <c r="F5" s="17"/>
      <c r="G5" s="18"/>
      <c r="H5" s="18"/>
      <c r="I5" s="18"/>
      <c r="J5" s="18"/>
      <c r="K5" s="18"/>
      <c r="L5" s="18"/>
      <c r="M5" s="18"/>
      <c r="N5" s="18"/>
      <c r="O5" s="40"/>
      <c r="P5" s="18"/>
      <c r="Q5" s="19"/>
    </row>
    <row r="6" spans="2:17" ht="14.4" thickBot="1" x14ac:dyDescent="0.3">
      <c r="B6" s="22"/>
      <c r="C6" s="23"/>
      <c r="D6" s="23"/>
      <c r="E6" s="23"/>
      <c r="F6" s="23"/>
      <c r="G6" s="24"/>
      <c r="H6" s="24"/>
      <c r="I6" s="24"/>
      <c r="J6" s="24"/>
      <c r="K6" s="24"/>
      <c r="L6" s="24"/>
      <c r="M6" s="24"/>
      <c r="N6" s="24"/>
      <c r="O6" s="40"/>
      <c r="P6" s="24"/>
      <c r="Q6" s="25"/>
    </row>
    <row r="7" spans="2:17" s="8" customFormat="1" ht="100.95" customHeight="1" x14ac:dyDescent="0.3">
      <c r="B7" s="30" t="s">
        <v>231</v>
      </c>
      <c r="C7" s="27" t="s">
        <v>6</v>
      </c>
      <c r="D7" s="38" t="s">
        <v>8</v>
      </c>
      <c r="E7" s="38" t="s">
        <v>10</v>
      </c>
      <c r="F7" s="38" t="s">
        <v>12</v>
      </c>
      <c r="G7" s="38" t="s">
        <v>14</v>
      </c>
      <c r="H7" s="38" t="s">
        <v>16</v>
      </c>
      <c r="I7" s="38" t="s">
        <v>18</v>
      </c>
      <c r="J7" s="38" t="s">
        <v>20</v>
      </c>
      <c r="K7" s="38" t="s">
        <v>22</v>
      </c>
      <c r="L7" s="38" t="s">
        <v>24</v>
      </c>
      <c r="M7" s="38" t="s">
        <v>26</v>
      </c>
      <c r="N7" s="38" t="s">
        <v>28</v>
      </c>
      <c r="O7" s="41" t="s">
        <v>33</v>
      </c>
      <c r="P7" s="42" t="s">
        <v>34</v>
      </c>
      <c r="Q7" s="43" t="s">
        <v>35</v>
      </c>
    </row>
    <row r="8" spans="2:17" s="8" customFormat="1" ht="15.6" x14ac:dyDescent="0.3">
      <c r="B8" s="36" t="s">
        <v>4</v>
      </c>
      <c r="C8" s="37">
        <v>180.82000000000002</v>
      </c>
      <c r="D8" s="37">
        <v>7.71</v>
      </c>
      <c r="E8" s="37">
        <v>50.77</v>
      </c>
      <c r="F8" s="37">
        <v>306.19</v>
      </c>
      <c r="G8" s="37">
        <v>52.27</v>
      </c>
      <c r="H8" s="37">
        <v>33.549999999999997</v>
      </c>
      <c r="I8" s="37">
        <v>201.12</v>
      </c>
      <c r="J8" s="37">
        <v>39.520000000000003</v>
      </c>
      <c r="K8" s="37">
        <v>37.42</v>
      </c>
      <c r="L8" s="37">
        <v>13.27</v>
      </c>
      <c r="M8" s="37">
        <v>28.830000000000002</v>
      </c>
      <c r="N8" s="37">
        <v>48.53</v>
      </c>
      <c r="O8" s="37">
        <f>SUM($C$8:$N$8)</f>
        <v>999.99999999999989</v>
      </c>
      <c r="P8" s="44"/>
      <c r="Q8" s="33"/>
    </row>
    <row r="9" spans="2:17" x14ac:dyDescent="0.25">
      <c r="B9" s="31" t="s">
        <v>39</v>
      </c>
      <c r="C9" s="28">
        <v>100</v>
      </c>
      <c r="D9" s="9">
        <v>100</v>
      </c>
      <c r="E9" s="9">
        <v>100</v>
      </c>
      <c r="F9" s="9">
        <v>100</v>
      </c>
      <c r="G9" s="9">
        <v>100</v>
      </c>
      <c r="H9" s="9">
        <v>100</v>
      </c>
      <c r="I9" s="9">
        <v>100</v>
      </c>
      <c r="J9" s="9">
        <v>100</v>
      </c>
      <c r="K9" s="9">
        <v>100</v>
      </c>
      <c r="L9" s="34">
        <v>100</v>
      </c>
      <c r="M9" s="34">
        <v>100</v>
      </c>
      <c r="N9" s="34">
        <v>100</v>
      </c>
      <c r="O9" s="45">
        <f>SUMPRODUCT(C9:N9,$C$8:$N$8 )/SUM($C$8:$N$8)</f>
        <v>100.00000000000001</v>
      </c>
      <c r="P9" s="46"/>
      <c r="Q9" s="33"/>
    </row>
    <row r="10" spans="2:17" x14ac:dyDescent="0.25">
      <c r="B10" s="32" t="s">
        <v>40</v>
      </c>
      <c r="C10" s="29">
        <v>99.95</v>
      </c>
      <c r="D10" s="10">
        <v>100.02</v>
      </c>
      <c r="E10" s="10">
        <v>100</v>
      </c>
      <c r="F10" s="10">
        <v>100.26</v>
      </c>
      <c r="G10" s="10">
        <v>100</v>
      </c>
      <c r="H10" s="10">
        <v>100</v>
      </c>
      <c r="I10" s="10">
        <v>100.49</v>
      </c>
      <c r="J10" s="10">
        <v>100</v>
      </c>
      <c r="K10" s="10">
        <v>99.92</v>
      </c>
      <c r="L10" s="35">
        <v>100</v>
      </c>
      <c r="M10" s="35">
        <v>100</v>
      </c>
      <c r="N10" s="35">
        <v>100</v>
      </c>
      <c r="O10" s="45">
        <f>SUMPRODUCT(C10:N10,$C$8:$N$8 )/SUM($C$8:$N$8)</f>
        <v>100.16627780000002</v>
      </c>
      <c r="P10" s="47">
        <f>(O10-O9)/O9*100</f>
        <v>0.16627780000000311</v>
      </c>
      <c r="Q10" s="33"/>
    </row>
    <row r="11" spans="2:17" x14ac:dyDescent="0.25">
      <c r="B11" s="32" t="s">
        <v>41</v>
      </c>
      <c r="C11" s="29">
        <v>100.15</v>
      </c>
      <c r="D11" s="10">
        <v>100.15</v>
      </c>
      <c r="E11" s="10">
        <v>99.98</v>
      </c>
      <c r="F11" s="10">
        <v>100.12</v>
      </c>
      <c r="G11" s="10">
        <v>99.92</v>
      </c>
      <c r="H11" s="10">
        <v>100</v>
      </c>
      <c r="I11" s="10">
        <v>99.89</v>
      </c>
      <c r="J11" s="10">
        <v>100</v>
      </c>
      <c r="K11" s="10">
        <v>100.87</v>
      </c>
      <c r="L11" s="35">
        <v>100</v>
      </c>
      <c r="M11" s="35">
        <v>100</v>
      </c>
      <c r="N11" s="35">
        <v>100</v>
      </c>
      <c r="O11" s="45">
        <f t="shared" ref="O11:O74" si="0">SUMPRODUCT(C11:N11,$C$8:$N$8 )/SUM($C$8:$N$8)</f>
        <v>100.07025750000003</v>
      </c>
      <c r="P11" s="47">
        <f t="shared" ref="P11:P74" si="1">(O11-O10)/O10*100</f>
        <v>-9.5860904596768548E-2</v>
      </c>
      <c r="Q11" s="33"/>
    </row>
    <row r="12" spans="2:17" x14ac:dyDescent="0.25">
      <c r="B12" s="32" t="s">
        <v>42</v>
      </c>
      <c r="C12" s="29">
        <v>100.28</v>
      </c>
      <c r="D12" s="10">
        <v>100.89</v>
      </c>
      <c r="E12" s="10">
        <v>100.31</v>
      </c>
      <c r="F12" s="10">
        <v>100.07</v>
      </c>
      <c r="G12" s="10">
        <v>100.11</v>
      </c>
      <c r="H12" s="10">
        <v>100.3</v>
      </c>
      <c r="I12" s="10">
        <v>98.48</v>
      </c>
      <c r="J12" s="10">
        <v>100</v>
      </c>
      <c r="K12" s="10">
        <v>100.71</v>
      </c>
      <c r="L12" s="35">
        <v>100</v>
      </c>
      <c r="M12" s="35">
        <v>100.91</v>
      </c>
      <c r="N12" s="35">
        <v>100.06</v>
      </c>
      <c r="O12" s="45">
        <f t="shared" si="0"/>
        <v>99.860491100000004</v>
      </c>
      <c r="P12" s="47">
        <f t="shared" si="1"/>
        <v>-0.2096191268419797</v>
      </c>
      <c r="Q12" s="33"/>
    </row>
    <row r="13" spans="2:17" x14ac:dyDescent="0.25">
      <c r="B13" s="32" t="s">
        <v>43</v>
      </c>
      <c r="C13" s="29">
        <v>100.18</v>
      </c>
      <c r="D13" s="10">
        <v>100.62</v>
      </c>
      <c r="E13" s="10">
        <v>101.8</v>
      </c>
      <c r="F13" s="10">
        <v>97.94</v>
      </c>
      <c r="G13" s="10">
        <v>100.46</v>
      </c>
      <c r="H13" s="10">
        <v>100.3</v>
      </c>
      <c r="I13" s="10">
        <v>98.74</v>
      </c>
      <c r="J13" s="10">
        <v>100</v>
      </c>
      <c r="K13" s="10">
        <v>101.28</v>
      </c>
      <c r="L13" s="35">
        <v>100</v>
      </c>
      <c r="M13" s="35">
        <v>100.91</v>
      </c>
      <c r="N13" s="35">
        <v>99.96</v>
      </c>
      <c r="O13" s="45">
        <f t="shared" si="0"/>
        <v>99.350852100000012</v>
      </c>
      <c r="P13" s="47">
        <f t="shared" si="1"/>
        <v>-0.5103509850453688</v>
      </c>
      <c r="Q13" s="33"/>
    </row>
    <row r="14" spans="2:17" x14ac:dyDescent="0.25">
      <c r="B14" s="32" t="s">
        <v>44</v>
      </c>
      <c r="C14" s="29">
        <v>100.29</v>
      </c>
      <c r="D14" s="10">
        <v>100.81</v>
      </c>
      <c r="E14" s="10">
        <v>100.82</v>
      </c>
      <c r="F14" s="10">
        <v>98.21</v>
      </c>
      <c r="G14" s="10">
        <v>100.34</v>
      </c>
      <c r="H14" s="10">
        <v>100.33</v>
      </c>
      <c r="I14" s="10">
        <v>100.09</v>
      </c>
      <c r="J14" s="10">
        <v>100</v>
      </c>
      <c r="K14" s="10">
        <v>101.03</v>
      </c>
      <c r="L14" s="35">
        <v>100</v>
      </c>
      <c r="M14" s="35">
        <v>100.91</v>
      </c>
      <c r="N14" s="35">
        <v>99.02</v>
      </c>
      <c r="O14" s="45">
        <f t="shared" si="0"/>
        <v>99.616396800000018</v>
      </c>
      <c r="P14" s="47">
        <f t="shared" si="1"/>
        <v>0.26727974082469558</v>
      </c>
      <c r="Q14" s="33"/>
    </row>
    <row r="15" spans="2:17" x14ac:dyDescent="0.25">
      <c r="B15" s="32" t="s">
        <v>45</v>
      </c>
      <c r="C15" s="29">
        <v>100.09</v>
      </c>
      <c r="D15" s="10">
        <v>101.15</v>
      </c>
      <c r="E15" s="10">
        <v>100.88</v>
      </c>
      <c r="F15" s="10">
        <v>98.8</v>
      </c>
      <c r="G15" s="10">
        <v>98.97</v>
      </c>
      <c r="H15" s="10">
        <v>102.36</v>
      </c>
      <c r="I15" s="10">
        <v>101.59</v>
      </c>
      <c r="J15" s="10">
        <v>100</v>
      </c>
      <c r="K15" s="10">
        <v>101.03</v>
      </c>
      <c r="L15" s="35">
        <v>100</v>
      </c>
      <c r="M15" s="35">
        <v>100.91</v>
      </c>
      <c r="N15" s="35">
        <v>101.62</v>
      </c>
      <c r="O15" s="45">
        <f t="shared" si="0"/>
        <v>100.19090710000002</v>
      </c>
      <c r="P15" s="47">
        <f t="shared" si="1"/>
        <v>0.5767226264501869</v>
      </c>
      <c r="Q15" s="33"/>
    </row>
    <row r="16" spans="2:17" x14ac:dyDescent="0.25">
      <c r="B16" s="32" t="s">
        <v>46</v>
      </c>
      <c r="C16" s="29" t="s">
        <v>36</v>
      </c>
      <c r="D16" s="10" t="s">
        <v>36</v>
      </c>
      <c r="E16" s="10" t="s">
        <v>36</v>
      </c>
      <c r="F16" s="10" t="s">
        <v>36</v>
      </c>
      <c r="G16" s="10" t="s">
        <v>36</v>
      </c>
      <c r="H16" s="10" t="s">
        <v>36</v>
      </c>
      <c r="I16" s="10" t="s">
        <v>36</v>
      </c>
      <c r="J16" s="10" t="s">
        <v>36</v>
      </c>
      <c r="K16" s="10" t="s">
        <v>36</v>
      </c>
      <c r="L16" s="35" t="s">
        <v>36</v>
      </c>
      <c r="M16" s="35" t="s">
        <v>36</v>
      </c>
      <c r="N16" s="35" t="s">
        <v>36</v>
      </c>
      <c r="O16" s="45" t="s">
        <v>36</v>
      </c>
      <c r="P16" s="47" t="s">
        <v>36</v>
      </c>
      <c r="Q16" s="33"/>
    </row>
    <row r="17" spans="2:17" x14ac:dyDescent="0.25">
      <c r="B17" s="32" t="s">
        <v>47</v>
      </c>
      <c r="C17" s="29" t="s">
        <v>36</v>
      </c>
      <c r="D17" s="10" t="s">
        <v>36</v>
      </c>
      <c r="E17" s="10" t="s">
        <v>36</v>
      </c>
      <c r="F17" s="10" t="s">
        <v>36</v>
      </c>
      <c r="G17" s="10" t="s">
        <v>36</v>
      </c>
      <c r="H17" s="10" t="s">
        <v>36</v>
      </c>
      <c r="I17" s="10" t="s">
        <v>36</v>
      </c>
      <c r="J17" s="10" t="s">
        <v>36</v>
      </c>
      <c r="K17" s="10" t="s">
        <v>36</v>
      </c>
      <c r="L17" s="35" t="s">
        <v>36</v>
      </c>
      <c r="M17" s="35" t="s">
        <v>36</v>
      </c>
      <c r="N17" s="35" t="s">
        <v>36</v>
      </c>
      <c r="O17" s="45" t="s">
        <v>36</v>
      </c>
      <c r="P17" s="47" t="s">
        <v>36</v>
      </c>
      <c r="Q17" s="33"/>
    </row>
    <row r="18" spans="2:17" x14ac:dyDescent="0.25">
      <c r="B18" s="32" t="s">
        <v>48</v>
      </c>
      <c r="C18" s="29" t="s">
        <v>36</v>
      </c>
      <c r="D18" s="10" t="s">
        <v>36</v>
      </c>
      <c r="E18" s="10" t="s">
        <v>36</v>
      </c>
      <c r="F18" s="10" t="s">
        <v>36</v>
      </c>
      <c r="G18" s="10" t="s">
        <v>36</v>
      </c>
      <c r="H18" s="10" t="s">
        <v>36</v>
      </c>
      <c r="I18" s="10" t="s">
        <v>36</v>
      </c>
      <c r="J18" s="10" t="s">
        <v>36</v>
      </c>
      <c r="K18" s="10" t="s">
        <v>36</v>
      </c>
      <c r="L18" s="35" t="s">
        <v>36</v>
      </c>
      <c r="M18" s="35" t="s">
        <v>36</v>
      </c>
      <c r="N18" s="35" t="s">
        <v>36</v>
      </c>
      <c r="O18" s="45" t="s">
        <v>36</v>
      </c>
      <c r="P18" s="47" t="s">
        <v>36</v>
      </c>
      <c r="Q18" s="33"/>
    </row>
    <row r="19" spans="2:17" x14ac:dyDescent="0.25">
      <c r="B19" s="32" t="s">
        <v>49</v>
      </c>
      <c r="C19" s="29" t="s">
        <v>36</v>
      </c>
      <c r="D19" s="10" t="s">
        <v>36</v>
      </c>
      <c r="E19" s="10" t="s">
        <v>36</v>
      </c>
      <c r="F19" s="10" t="s">
        <v>36</v>
      </c>
      <c r="G19" s="10" t="s">
        <v>36</v>
      </c>
      <c r="H19" s="10" t="s">
        <v>36</v>
      </c>
      <c r="I19" s="10" t="s">
        <v>36</v>
      </c>
      <c r="J19" s="10" t="s">
        <v>36</v>
      </c>
      <c r="K19" s="10" t="s">
        <v>36</v>
      </c>
      <c r="L19" s="35" t="s">
        <v>36</v>
      </c>
      <c r="M19" s="35" t="s">
        <v>36</v>
      </c>
      <c r="N19" s="35" t="s">
        <v>36</v>
      </c>
      <c r="O19" s="45" t="s">
        <v>36</v>
      </c>
      <c r="P19" s="47" t="s">
        <v>36</v>
      </c>
      <c r="Q19" s="33"/>
    </row>
    <row r="20" spans="2:17" x14ac:dyDescent="0.25">
      <c r="B20" s="32" t="s">
        <v>50</v>
      </c>
      <c r="C20" s="29" t="s">
        <v>36</v>
      </c>
      <c r="D20" s="10" t="s">
        <v>36</v>
      </c>
      <c r="E20" s="10" t="s">
        <v>36</v>
      </c>
      <c r="F20" s="10" t="s">
        <v>36</v>
      </c>
      <c r="G20" s="10" t="s">
        <v>36</v>
      </c>
      <c r="H20" s="10" t="s">
        <v>36</v>
      </c>
      <c r="I20" s="10" t="s">
        <v>36</v>
      </c>
      <c r="J20" s="10" t="s">
        <v>36</v>
      </c>
      <c r="K20" s="10" t="s">
        <v>36</v>
      </c>
      <c r="L20" s="35" t="s">
        <v>36</v>
      </c>
      <c r="M20" s="35" t="s">
        <v>36</v>
      </c>
      <c r="N20" s="35" t="s">
        <v>36</v>
      </c>
      <c r="O20" s="45" t="s">
        <v>36</v>
      </c>
      <c r="P20" s="47" t="s">
        <v>36</v>
      </c>
      <c r="Q20" s="33"/>
    </row>
    <row r="21" spans="2:17" x14ac:dyDescent="0.25">
      <c r="B21" s="32" t="s">
        <v>51</v>
      </c>
      <c r="C21" s="29">
        <v>100.2</v>
      </c>
      <c r="D21" s="10">
        <v>101.13</v>
      </c>
      <c r="E21" s="10">
        <v>100.9</v>
      </c>
      <c r="F21" s="10">
        <v>99.05</v>
      </c>
      <c r="G21" s="10">
        <v>98.77</v>
      </c>
      <c r="H21" s="10">
        <v>101.98</v>
      </c>
      <c r="I21" s="10">
        <v>100.89</v>
      </c>
      <c r="J21" s="10">
        <v>100</v>
      </c>
      <c r="K21" s="10">
        <v>103.28</v>
      </c>
      <c r="L21" s="35">
        <v>100</v>
      </c>
      <c r="M21" s="35">
        <v>100.91</v>
      </c>
      <c r="N21" s="35">
        <v>101.77</v>
      </c>
      <c r="O21" s="45">
        <f t="shared" si="0"/>
        <v>100.21569350000001</v>
      </c>
      <c r="P21" s="47"/>
      <c r="Q21" s="26">
        <f>(O21-O9)/O9*100</f>
        <v>0.2156935000000004</v>
      </c>
    </row>
    <row r="22" spans="2:17" x14ac:dyDescent="0.25">
      <c r="B22" s="32" t="s">
        <v>52</v>
      </c>
      <c r="C22" s="29">
        <v>100.32</v>
      </c>
      <c r="D22" s="10">
        <v>101.05</v>
      </c>
      <c r="E22" s="10">
        <v>99.68</v>
      </c>
      <c r="F22" s="10">
        <v>98.01</v>
      </c>
      <c r="G22" s="10">
        <v>98.86</v>
      </c>
      <c r="H22" s="10">
        <v>102.52</v>
      </c>
      <c r="I22" s="10">
        <v>105.42</v>
      </c>
      <c r="J22" s="10">
        <v>100</v>
      </c>
      <c r="K22" s="10">
        <v>103.28</v>
      </c>
      <c r="L22" s="35">
        <v>100</v>
      </c>
      <c r="M22" s="35">
        <v>100.55</v>
      </c>
      <c r="N22" s="35">
        <v>101.77</v>
      </c>
      <c r="O22" s="45">
        <f t="shared" si="0"/>
        <v>100.77991420000002</v>
      </c>
      <c r="P22" s="47">
        <f t="shared" si="1"/>
        <v>0.56300633193742944</v>
      </c>
      <c r="Q22" s="26">
        <f t="shared" ref="Q22:Q85" si="2">(O22-O10)/O10*100</f>
        <v>0.61261775267844099</v>
      </c>
    </row>
    <row r="23" spans="2:17" x14ac:dyDescent="0.25">
      <c r="B23" s="32" t="s">
        <v>53</v>
      </c>
      <c r="C23" s="29">
        <v>100.87</v>
      </c>
      <c r="D23" s="10">
        <v>101.3</v>
      </c>
      <c r="E23" s="10">
        <v>95.93</v>
      </c>
      <c r="F23" s="10">
        <v>97.61</v>
      </c>
      <c r="G23" s="10">
        <v>99.72</v>
      </c>
      <c r="H23" s="10">
        <v>102.52</v>
      </c>
      <c r="I23" s="10">
        <v>105.81</v>
      </c>
      <c r="J23" s="10">
        <v>100</v>
      </c>
      <c r="K23" s="10">
        <v>103.31</v>
      </c>
      <c r="L23" s="35">
        <v>100</v>
      </c>
      <c r="M23" s="35">
        <v>100.55</v>
      </c>
      <c r="N23" s="35">
        <v>101.98</v>
      </c>
      <c r="O23" s="45">
        <f t="shared" si="0"/>
        <v>100.7031321</v>
      </c>
      <c r="P23" s="47">
        <f t="shared" si="1"/>
        <v>-7.6187899751175639E-2</v>
      </c>
      <c r="Q23" s="26">
        <f t="shared" si="2"/>
        <v>0.63243027030282151</v>
      </c>
    </row>
    <row r="24" spans="2:17" x14ac:dyDescent="0.25">
      <c r="B24" s="32" t="s">
        <v>54</v>
      </c>
      <c r="C24" s="29">
        <v>101.34</v>
      </c>
      <c r="D24" s="10">
        <v>101.3</v>
      </c>
      <c r="E24" s="10">
        <v>97.56</v>
      </c>
      <c r="F24" s="10">
        <v>99.69</v>
      </c>
      <c r="G24" s="10">
        <v>99.42</v>
      </c>
      <c r="H24" s="10">
        <v>102.68</v>
      </c>
      <c r="I24" s="10">
        <v>107.21</v>
      </c>
      <c r="J24" s="10">
        <v>100</v>
      </c>
      <c r="K24" s="10">
        <v>102.31</v>
      </c>
      <c r="L24" s="35">
        <v>100</v>
      </c>
      <c r="M24" s="35">
        <v>100.55</v>
      </c>
      <c r="N24" s="35">
        <v>102.19</v>
      </c>
      <c r="O24" s="45">
        <f t="shared" si="0"/>
        <v>101.75177410000001</v>
      </c>
      <c r="P24" s="47">
        <f t="shared" si="1"/>
        <v>1.0413201438051407</v>
      </c>
      <c r="Q24" s="26">
        <f t="shared" si="2"/>
        <v>1.89392519420526</v>
      </c>
    </row>
    <row r="25" spans="2:17" x14ac:dyDescent="0.25">
      <c r="B25" s="32" t="s">
        <v>55</v>
      </c>
      <c r="C25" s="29">
        <v>101.35</v>
      </c>
      <c r="D25" s="10">
        <v>101.45</v>
      </c>
      <c r="E25" s="10">
        <v>96.42</v>
      </c>
      <c r="F25" s="10">
        <v>99.89</v>
      </c>
      <c r="G25" s="10">
        <v>99.57</v>
      </c>
      <c r="H25" s="10">
        <v>102.92</v>
      </c>
      <c r="I25" s="10">
        <v>108.87</v>
      </c>
      <c r="J25" s="10">
        <v>100</v>
      </c>
      <c r="K25" s="10">
        <v>102.34</v>
      </c>
      <c r="L25" s="35">
        <v>102.45</v>
      </c>
      <c r="M25" s="35">
        <v>100.55</v>
      </c>
      <c r="N25" s="35">
        <v>104.24</v>
      </c>
      <c r="O25" s="45">
        <f t="shared" si="0"/>
        <v>102.2409713</v>
      </c>
      <c r="P25" s="47">
        <f t="shared" si="1"/>
        <v>0.48077510621015546</v>
      </c>
      <c r="Q25" s="26">
        <f t="shared" si="2"/>
        <v>2.9090029314403703</v>
      </c>
    </row>
    <row r="26" spans="2:17" x14ac:dyDescent="0.25">
      <c r="B26" s="32" t="s">
        <v>56</v>
      </c>
      <c r="C26" s="29">
        <v>100.77</v>
      </c>
      <c r="D26" s="10">
        <v>102.06</v>
      </c>
      <c r="E26" s="10">
        <v>97.24</v>
      </c>
      <c r="F26" s="10">
        <v>100.18</v>
      </c>
      <c r="G26" s="10">
        <v>100.08</v>
      </c>
      <c r="H26" s="10">
        <v>103.16</v>
      </c>
      <c r="I26" s="10">
        <v>108.14</v>
      </c>
      <c r="J26" s="10">
        <v>100</v>
      </c>
      <c r="K26" s="10">
        <v>102.34</v>
      </c>
      <c r="L26" s="35">
        <v>102.45</v>
      </c>
      <c r="M26" s="35">
        <v>100.55</v>
      </c>
      <c r="N26" s="35">
        <v>102.13</v>
      </c>
      <c r="O26" s="45">
        <f t="shared" si="0"/>
        <v>102.0567191</v>
      </c>
      <c r="P26" s="47">
        <f t="shared" si="1"/>
        <v>-0.18021366352180096</v>
      </c>
      <c r="Q26" s="26">
        <f t="shared" si="2"/>
        <v>2.4497195024022154</v>
      </c>
    </row>
    <row r="27" spans="2:17" x14ac:dyDescent="0.25">
      <c r="B27" s="32" t="s">
        <v>57</v>
      </c>
      <c r="C27" s="29">
        <v>102.26</v>
      </c>
      <c r="D27" s="10">
        <v>101.48</v>
      </c>
      <c r="E27" s="10">
        <v>96.85</v>
      </c>
      <c r="F27" s="10">
        <v>99.12</v>
      </c>
      <c r="G27" s="10">
        <v>99.84</v>
      </c>
      <c r="H27" s="10">
        <v>103.16</v>
      </c>
      <c r="I27" s="10">
        <v>107.78</v>
      </c>
      <c r="J27" s="10">
        <v>100</v>
      </c>
      <c r="K27" s="10">
        <v>102.24</v>
      </c>
      <c r="L27" s="35">
        <v>102.45</v>
      </c>
      <c r="M27" s="35">
        <v>100.55</v>
      </c>
      <c r="N27" s="35">
        <v>102.13</v>
      </c>
      <c r="O27" s="45">
        <f t="shared" si="0"/>
        <v>101.8886174</v>
      </c>
      <c r="P27" s="47">
        <f t="shared" si="1"/>
        <v>-0.16471399578824403</v>
      </c>
      <c r="Q27" s="26">
        <f t="shared" si="2"/>
        <v>1.6944754261037951</v>
      </c>
    </row>
    <row r="28" spans="2:17" x14ac:dyDescent="0.25">
      <c r="B28" s="32" t="s">
        <v>58</v>
      </c>
      <c r="C28" s="29">
        <v>102.57</v>
      </c>
      <c r="D28" s="10">
        <v>101.63</v>
      </c>
      <c r="E28" s="10">
        <v>97.4</v>
      </c>
      <c r="F28" s="10">
        <v>99.04</v>
      </c>
      <c r="G28" s="10">
        <v>100.71</v>
      </c>
      <c r="H28" s="10">
        <v>103.16</v>
      </c>
      <c r="I28" s="10">
        <v>108.81</v>
      </c>
      <c r="J28" s="10">
        <v>100</v>
      </c>
      <c r="K28" s="10">
        <v>102.33</v>
      </c>
      <c r="L28" s="35">
        <v>108.3</v>
      </c>
      <c r="M28" s="35">
        <v>100.55</v>
      </c>
      <c r="N28" s="35">
        <v>102.31</v>
      </c>
      <c r="O28" s="45">
        <f t="shared" si="0"/>
        <v>102.29161760000001</v>
      </c>
      <c r="P28" s="47">
        <f t="shared" si="1"/>
        <v>0.39553014878775672</v>
      </c>
      <c r="Q28" s="26" t="e">
        <f t="shared" si="2"/>
        <v>#VALUE!</v>
      </c>
    </row>
    <row r="29" spans="2:17" x14ac:dyDescent="0.25">
      <c r="B29" s="32" t="s">
        <v>59</v>
      </c>
      <c r="C29" s="29">
        <v>103.84</v>
      </c>
      <c r="D29" s="10">
        <v>102.18</v>
      </c>
      <c r="E29" s="10">
        <v>97.77</v>
      </c>
      <c r="F29" s="10">
        <v>98.31</v>
      </c>
      <c r="G29" s="10">
        <v>101.22</v>
      </c>
      <c r="H29" s="10">
        <v>103.06</v>
      </c>
      <c r="I29" s="10">
        <v>108.11</v>
      </c>
      <c r="J29" s="10">
        <v>100</v>
      </c>
      <c r="K29" s="10">
        <v>105.17</v>
      </c>
      <c r="L29" s="35">
        <v>108.3</v>
      </c>
      <c r="M29" s="35">
        <v>100.52</v>
      </c>
      <c r="N29" s="35">
        <v>102.78</v>
      </c>
      <c r="O29" s="45">
        <f t="shared" si="0"/>
        <v>102.33150140000002</v>
      </c>
      <c r="P29" s="47">
        <f t="shared" si="1"/>
        <v>3.899029161507029E-2</v>
      </c>
      <c r="Q29" s="26" t="e">
        <f t="shared" si="2"/>
        <v>#VALUE!</v>
      </c>
    </row>
    <row r="30" spans="2:17" x14ac:dyDescent="0.25">
      <c r="B30" s="32" t="s">
        <v>60</v>
      </c>
      <c r="C30" s="29">
        <v>104.23</v>
      </c>
      <c r="D30" s="10">
        <v>101.61</v>
      </c>
      <c r="E30" s="10">
        <v>97.52</v>
      </c>
      <c r="F30" s="10">
        <v>98.12</v>
      </c>
      <c r="G30" s="10">
        <v>100.38</v>
      </c>
      <c r="H30" s="10">
        <v>103.05</v>
      </c>
      <c r="I30" s="10">
        <v>106.84</v>
      </c>
      <c r="J30" s="10">
        <v>100</v>
      </c>
      <c r="K30" s="10">
        <v>102.33</v>
      </c>
      <c r="L30" s="35">
        <v>108.3</v>
      </c>
      <c r="M30" s="35">
        <v>100.4</v>
      </c>
      <c r="N30" s="35">
        <v>102.78</v>
      </c>
      <c r="O30" s="45">
        <f t="shared" si="0"/>
        <v>101.91736080000004</v>
      </c>
      <c r="P30" s="47">
        <f t="shared" si="1"/>
        <v>-0.40470489959994055</v>
      </c>
      <c r="Q30" s="26" t="e">
        <f t="shared" si="2"/>
        <v>#VALUE!</v>
      </c>
    </row>
    <row r="31" spans="2:17" x14ac:dyDescent="0.25">
      <c r="B31" s="32" t="s">
        <v>61</v>
      </c>
      <c r="C31" s="29">
        <v>105.31</v>
      </c>
      <c r="D31" s="10">
        <v>101.19</v>
      </c>
      <c r="E31" s="10">
        <v>101.12</v>
      </c>
      <c r="F31" s="10">
        <v>99.88</v>
      </c>
      <c r="G31" s="10">
        <v>102.98</v>
      </c>
      <c r="H31" s="10">
        <v>100.82</v>
      </c>
      <c r="I31" s="10">
        <v>100.27</v>
      </c>
      <c r="J31" s="10">
        <v>99.93</v>
      </c>
      <c r="K31" s="10">
        <v>110.93</v>
      </c>
      <c r="L31" s="35">
        <v>102.58</v>
      </c>
      <c r="M31" s="35">
        <v>103.14</v>
      </c>
      <c r="N31" s="35">
        <v>101.55</v>
      </c>
      <c r="O31" s="45">
        <f t="shared" si="0"/>
        <v>101.83324520000004</v>
      </c>
      <c r="P31" s="47">
        <f t="shared" si="1"/>
        <v>-8.2533141890389322E-2</v>
      </c>
      <c r="Q31" s="26" t="e">
        <f t="shared" si="2"/>
        <v>#VALUE!</v>
      </c>
    </row>
    <row r="32" spans="2:17" x14ac:dyDescent="0.25">
      <c r="B32" s="32" t="s">
        <v>62</v>
      </c>
      <c r="C32" s="29">
        <v>105.48</v>
      </c>
      <c r="D32" s="10">
        <v>101.59</v>
      </c>
      <c r="E32" s="10">
        <v>100.83</v>
      </c>
      <c r="F32" s="10">
        <v>97.25</v>
      </c>
      <c r="G32" s="10">
        <v>103.26</v>
      </c>
      <c r="H32" s="10">
        <v>101.22</v>
      </c>
      <c r="I32" s="10">
        <v>101.45</v>
      </c>
      <c r="J32" s="10">
        <v>99.93</v>
      </c>
      <c r="K32" s="10">
        <v>110.97</v>
      </c>
      <c r="L32" s="35">
        <v>102.58</v>
      </c>
      <c r="M32" s="35">
        <v>103.72</v>
      </c>
      <c r="N32" s="35">
        <v>100.71</v>
      </c>
      <c r="O32" s="45">
        <f t="shared" si="0"/>
        <v>101.28989580000002</v>
      </c>
      <c r="P32" s="47">
        <f t="shared" si="1"/>
        <v>-0.53356779402726018</v>
      </c>
      <c r="Q32" s="26" t="e">
        <f t="shared" si="2"/>
        <v>#VALUE!</v>
      </c>
    </row>
    <row r="33" spans="2:17" x14ac:dyDescent="0.25">
      <c r="B33" s="32" t="s">
        <v>63</v>
      </c>
      <c r="C33" s="29">
        <v>105.93</v>
      </c>
      <c r="D33" s="10">
        <v>102.32</v>
      </c>
      <c r="E33" s="10">
        <v>100.83</v>
      </c>
      <c r="F33" s="10">
        <v>100.5</v>
      </c>
      <c r="G33" s="10">
        <v>103.14</v>
      </c>
      <c r="H33" s="10">
        <v>101.22</v>
      </c>
      <c r="I33" s="10">
        <v>101.63</v>
      </c>
      <c r="J33" s="10">
        <v>99.93</v>
      </c>
      <c r="K33" s="10">
        <v>110.97</v>
      </c>
      <c r="L33" s="35">
        <v>102.58</v>
      </c>
      <c r="M33" s="35">
        <v>103.72</v>
      </c>
      <c r="N33" s="35">
        <v>100.53</v>
      </c>
      <c r="O33" s="45">
        <f t="shared" si="0"/>
        <v>102.39320440000002</v>
      </c>
      <c r="P33" s="47">
        <f t="shared" si="1"/>
        <v>1.089258302899736</v>
      </c>
      <c r="Q33" s="26">
        <f t="shared" si="2"/>
        <v>2.1728242593062546</v>
      </c>
    </row>
    <row r="34" spans="2:17" x14ac:dyDescent="0.25">
      <c r="B34" s="32" t="s">
        <v>64</v>
      </c>
      <c r="C34" s="29">
        <v>105.72</v>
      </c>
      <c r="D34" s="10">
        <v>102.1</v>
      </c>
      <c r="E34" s="10">
        <v>101.23</v>
      </c>
      <c r="F34" s="10">
        <v>97.93</v>
      </c>
      <c r="G34" s="10">
        <v>103.07</v>
      </c>
      <c r="H34" s="10">
        <v>100.91</v>
      </c>
      <c r="I34" s="10">
        <v>102.34</v>
      </c>
      <c r="J34" s="10">
        <v>99.93</v>
      </c>
      <c r="K34" s="10">
        <v>111.06</v>
      </c>
      <c r="L34" s="35">
        <v>102.58</v>
      </c>
      <c r="M34" s="35">
        <v>104.98</v>
      </c>
      <c r="N34" s="35">
        <v>100.21</v>
      </c>
      <c r="O34" s="45">
        <f t="shared" si="0"/>
        <v>101.73983550000003</v>
      </c>
      <c r="P34" s="47">
        <f t="shared" si="1"/>
        <v>-0.63809791267748384</v>
      </c>
      <c r="Q34" s="26">
        <f t="shared" si="2"/>
        <v>0.95249267437856644</v>
      </c>
    </row>
    <row r="35" spans="2:17" x14ac:dyDescent="0.25">
      <c r="B35" s="32" t="s">
        <v>65</v>
      </c>
      <c r="C35" s="29">
        <v>105.42</v>
      </c>
      <c r="D35" s="10">
        <v>102.31</v>
      </c>
      <c r="E35" s="10">
        <v>101.98</v>
      </c>
      <c r="F35" s="10">
        <v>99.61</v>
      </c>
      <c r="G35" s="10">
        <v>103.16</v>
      </c>
      <c r="H35" s="10">
        <v>100.91</v>
      </c>
      <c r="I35" s="10">
        <v>102.15</v>
      </c>
      <c r="J35" s="10">
        <v>99.92</v>
      </c>
      <c r="K35" s="10">
        <v>111.09</v>
      </c>
      <c r="L35" s="35">
        <v>102.58</v>
      </c>
      <c r="M35" s="35">
        <v>104.98</v>
      </c>
      <c r="N35" s="35">
        <v>100.21</v>
      </c>
      <c r="O35" s="45">
        <f t="shared" si="0"/>
        <v>102.20690420000003</v>
      </c>
      <c r="P35" s="47">
        <f t="shared" si="1"/>
        <v>0.45908143816489516</v>
      </c>
      <c r="Q35" s="26">
        <f t="shared" si="2"/>
        <v>1.493272422258672</v>
      </c>
    </row>
    <row r="36" spans="2:17" x14ac:dyDescent="0.25">
      <c r="B36" s="32" t="s">
        <v>66</v>
      </c>
      <c r="C36" s="29">
        <v>105.27</v>
      </c>
      <c r="D36" s="10">
        <v>102.18</v>
      </c>
      <c r="E36" s="10">
        <v>98.87</v>
      </c>
      <c r="F36" s="10">
        <v>100.1</v>
      </c>
      <c r="G36" s="10">
        <v>103.17</v>
      </c>
      <c r="H36" s="10">
        <v>101.12</v>
      </c>
      <c r="I36" s="10">
        <v>102.85</v>
      </c>
      <c r="J36" s="10">
        <v>99.92</v>
      </c>
      <c r="K36" s="10">
        <v>111.09</v>
      </c>
      <c r="L36" s="35">
        <v>102.58</v>
      </c>
      <c r="M36" s="35">
        <v>104.39</v>
      </c>
      <c r="N36" s="35">
        <v>100.84</v>
      </c>
      <c r="O36" s="45">
        <f t="shared" si="0"/>
        <v>102.33283369999999</v>
      </c>
      <c r="P36" s="47">
        <f t="shared" si="1"/>
        <v>0.12321036527390444</v>
      </c>
      <c r="Q36" s="26">
        <f t="shared" si="2"/>
        <v>0.57105598908666988</v>
      </c>
    </row>
    <row r="37" spans="2:17" x14ac:dyDescent="0.25">
      <c r="B37" s="32" t="s">
        <v>67</v>
      </c>
      <c r="C37" s="29">
        <v>106.01</v>
      </c>
      <c r="D37" s="10">
        <v>102.33</v>
      </c>
      <c r="E37" s="10">
        <v>98.74</v>
      </c>
      <c r="F37" s="10">
        <v>99.45</v>
      </c>
      <c r="G37" s="10">
        <v>102.61</v>
      </c>
      <c r="H37" s="10">
        <v>101.12</v>
      </c>
      <c r="I37" s="10">
        <v>102.83</v>
      </c>
      <c r="J37" s="10">
        <v>99.92</v>
      </c>
      <c r="K37" s="10">
        <v>110.84</v>
      </c>
      <c r="L37" s="35">
        <v>102.58</v>
      </c>
      <c r="M37" s="35">
        <v>104.39</v>
      </c>
      <c r="N37" s="35">
        <v>100.91</v>
      </c>
      <c r="O37" s="45">
        <f t="shared" si="0"/>
        <v>102.22292190000005</v>
      </c>
      <c r="P37" s="47">
        <f t="shared" si="1"/>
        <v>-0.10740619215350554</v>
      </c>
      <c r="Q37" s="26">
        <f t="shared" si="2"/>
        <v>-1.7653783772252463E-2</v>
      </c>
    </row>
    <row r="38" spans="2:17" x14ac:dyDescent="0.25">
      <c r="B38" s="32" t="s">
        <v>68</v>
      </c>
      <c r="C38" s="29">
        <v>105.55</v>
      </c>
      <c r="D38" s="10">
        <v>102.33</v>
      </c>
      <c r="E38" s="10">
        <v>99.39</v>
      </c>
      <c r="F38" s="10">
        <v>100.8</v>
      </c>
      <c r="G38" s="10">
        <v>102.8</v>
      </c>
      <c r="H38" s="10">
        <v>101.12</v>
      </c>
      <c r="I38" s="10">
        <v>104.03</v>
      </c>
      <c r="J38" s="10">
        <v>99.93</v>
      </c>
      <c r="K38" s="10">
        <v>110.66</v>
      </c>
      <c r="L38" s="35">
        <v>103.74</v>
      </c>
      <c r="M38" s="35">
        <v>104.39</v>
      </c>
      <c r="N38" s="35">
        <v>101.44</v>
      </c>
      <c r="O38" s="45">
        <f t="shared" si="0"/>
        <v>102.87215070000002</v>
      </c>
      <c r="P38" s="47">
        <f t="shared" si="1"/>
        <v>0.63511078330854709</v>
      </c>
      <c r="Q38" s="26">
        <f t="shared" si="2"/>
        <v>0.79899844634533734</v>
      </c>
    </row>
    <row r="39" spans="2:17" x14ac:dyDescent="0.25">
      <c r="B39" s="32" t="s">
        <v>69</v>
      </c>
      <c r="C39" s="29">
        <v>106.79</v>
      </c>
      <c r="D39" s="10">
        <v>102.31</v>
      </c>
      <c r="E39" s="10">
        <v>99.29</v>
      </c>
      <c r="F39" s="10">
        <v>100.36</v>
      </c>
      <c r="G39" s="10">
        <v>102.28</v>
      </c>
      <c r="H39" s="10">
        <v>101.12</v>
      </c>
      <c r="I39" s="10">
        <v>102.83</v>
      </c>
      <c r="J39" s="10">
        <v>99.93</v>
      </c>
      <c r="K39" s="10">
        <v>110.66</v>
      </c>
      <c r="L39" s="35">
        <v>102.58</v>
      </c>
      <c r="M39" s="35">
        <v>104.39</v>
      </c>
      <c r="N39" s="35">
        <v>101.36</v>
      </c>
      <c r="O39" s="45">
        <f t="shared" si="0"/>
        <v>102.66861270000003</v>
      </c>
      <c r="P39" s="47">
        <f t="shared" si="1"/>
        <v>-0.19785529768261625</v>
      </c>
      <c r="Q39" s="26">
        <f t="shared" si="2"/>
        <v>0.76553723065833301</v>
      </c>
    </row>
    <row r="40" spans="2:17" x14ac:dyDescent="0.25">
      <c r="B40" s="32" t="s">
        <v>70</v>
      </c>
      <c r="C40" s="29">
        <v>107.36</v>
      </c>
      <c r="D40" s="10">
        <v>102.12</v>
      </c>
      <c r="E40" s="10">
        <v>99.51</v>
      </c>
      <c r="F40" s="10">
        <v>100.63</v>
      </c>
      <c r="G40" s="10">
        <v>102.4</v>
      </c>
      <c r="H40" s="10">
        <v>101.12</v>
      </c>
      <c r="I40" s="10">
        <v>102.69</v>
      </c>
      <c r="J40" s="10">
        <v>99.93</v>
      </c>
      <c r="K40" s="10">
        <v>110.18</v>
      </c>
      <c r="L40" s="35">
        <v>102.58</v>
      </c>
      <c r="M40" s="35">
        <v>104.43</v>
      </c>
      <c r="N40" s="35">
        <v>101.36</v>
      </c>
      <c r="O40" s="45">
        <f t="shared" si="0"/>
        <v>102.82536310000002</v>
      </c>
      <c r="P40" s="47">
        <f t="shared" si="1"/>
        <v>0.15267606708393053</v>
      </c>
      <c r="Q40" s="26">
        <f t="shared" si="2"/>
        <v>0.52178811179539808</v>
      </c>
    </row>
    <row r="41" spans="2:17" x14ac:dyDescent="0.25">
      <c r="B41" s="32" t="s">
        <v>71</v>
      </c>
      <c r="C41" s="29">
        <v>107.47</v>
      </c>
      <c r="D41" s="10">
        <v>102.28</v>
      </c>
      <c r="E41" s="10">
        <v>99.62</v>
      </c>
      <c r="F41" s="10">
        <v>101.39</v>
      </c>
      <c r="G41" s="10">
        <v>101.47</v>
      </c>
      <c r="H41" s="10">
        <v>101.12</v>
      </c>
      <c r="I41" s="10">
        <v>101.5</v>
      </c>
      <c r="J41" s="10">
        <v>99.93</v>
      </c>
      <c r="K41" s="10">
        <v>110.45</v>
      </c>
      <c r="L41" s="35">
        <v>102.58</v>
      </c>
      <c r="M41" s="35">
        <v>104.43</v>
      </c>
      <c r="N41" s="35">
        <v>101.36</v>
      </c>
      <c r="O41" s="45">
        <f t="shared" si="0"/>
        <v>102.80693550000004</v>
      </c>
      <c r="P41" s="47">
        <f t="shared" si="1"/>
        <v>-1.7921259351216648E-2</v>
      </c>
      <c r="Q41" s="26">
        <f t="shared" si="2"/>
        <v>0.46460190019259817</v>
      </c>
    </row>
    <row r="42" spans="2:17" x14ac:dyDescent="0.25">
      <c r="B42" s="32" t="s">
        <v>72</v>
      </c>
      <c r="C42" s="29">
        <v>108.9</v>
      </c>
      <c r="D42" s="10">
        <v>102.28</v>
      </c>
      <c r="E42" s="10">
        <v>99.63</v>
      </c>
      <c r="F42" s="10">
        <v>102.06</v>
      </c>
      <c r="G42" s="10">
        <v>101.43</v>
      </c>
      <c r="H42" s="10">
        <v>101.12</v>
      </c>
      <c r="I42" s="10">
        <v>102.76</v>
      </c>
      <c r="J42" s="10">
        <v>99.93</v>
      </c>
      <c r="K42" s="10">
        <v>110.45</v>
      </c>
      <c r="L42" s="35">
        <v>102.58</v>
      </c>
      <c r="M42" s="35">
        <v>104.43</v>
      </c>
      <c r="N42" s="35">
        <v>101.36</v>
      </c>
      <c r="O42" s="45">
        <f t="shared" si="0"/>
        <v>103.52248350000005</v>
      </c>
      <c r="P42" s="47">
        <f t="shared" si="1"/>
        <v>0.69601140868556699</v>
      </c>
      <c r="Q42" s="26">
        <f t="shared" si="2"/>
        <v>1.574925692149604</v>
      </c>
    </row>
    <row r="43" spans="2:17" x14ac:dyDescent="0.25">
      <c r="B43" s="32" t="s">
        <v>73</v>
      </c>
      <c r="C43" s="29">
        <v>108.92</v>
      </c>
      <c r="D43" s="10">
        <v>102.47</v>
      </c>
      <c r="E43" s="10">
        <v>99.63</v>
      </c>
      <c r="F43" s="10">
        <v>101.11</v>
      </c>
      <c r="G43" s="10">
        <v>101.64</v>
      </c>
      <c r="H43" s="10">
        <v>101.75</v>
      </c>
      <c r="I43" s="10">
        <v>103.9</v>
      </c>
      <c r="J43" s="10">
        <v>103.62</v>
      </c>
      <c r="K43" s="10">
        <v>110.45</v>
      </c>
      <c r="L43" s="35">
        <v>102.58</v>
      </c>
      <c r="M43" s="35">
        <v>104.43</v>
      </c>
      <c r="N43" s="35">
        <v>101.36</v>
      </c>
      <c r="O43" s="45">
        <f t="shared" si="0"/>
        <v>103.6439031</v>
      </c>
      <c r="P43" s="47">
        <f t="shared" si="1"/>
        <v>0.11728814446376101</v>
      </c>
      <c r="Q43" s="26">
        <f t="shared" si="2"/>
        <v>1.7780616697855824</v>
      </c>
    </row>
    <row r="44" spans="2:17" x14ac:dyDescent="0.25">
      <c r="B44" s="32" t="s">
        <v>74</v>
      </c>
      <c r="C44" s="29">
        <v>108.6</v>
      </c>
      <c r="D44" s="10">
        <v>102.7</v>
      </c>
      <c r="E44" s="10">
        <v>99.63</v>
      </c>
      <c r="F44" s="10">
        <v>100.04</v>
      </c>
      <c r="G44" s="10">
        <v>101.64</v>
      </c>
      <c r="H44" s="10">
        <v>101.73</v>
      </c>
      <c r="I44" s="10">
        <v>103.77</v>
      </c>
      <c r="J44" s="10">
        <v>103.23</v>
      </c>
      <c r="K44" s="10">
        <v>110.45</v>
      </c>
      <c r="L44" s="35">
        <v>102.58</v>
      </c>
      <c r="M44" s="35">
        <v>105.56</v>
      </c>
      <c r="N44" s="35">
        <v>101.36</v>
      </c>
      <c r="O44" s="45">
        <f t="shared" si="0"/>
        <v>103.25053920000002</v>
      </c>
      <c r="P44" s="47">
        <f t="shared" si="1"/>
        <v>-0.3795340470924265</v>
      </c>
      <c r="Q44" s="26">
        <f t="shared" si="2"/>
        <v>1.9356752068057659</v>
      </c>
    </row>
    <row r="45" spans="2:17" x14ac:dyDescent="0.25">
      <c r="B45" s="32" t="s">
        <v>75</v>
      </c>
      <c r="C45" s="29">
        <v>108.27</v>
      </c>
      <c r="D45" s="10">
        <v>102.52</v>
      </c>
      <c r="E45" s="10">
        <v>100.79</v>
      </c>
      <c r="F45" s="10">
        <v>98.23</v>
      </c>
      <c r="G45" s="10">
        <v>103.4</v>
      </c>
      <c r="H45" s="10">
        <v>101.73</v>
      </c>
      <c r="I45" s="10">
        <v>103.82</v>
      </c>
      <c r="J45" s="10">
        <v>102.82</v>
      </c>
      <c r="K45" s="10">
        <v>110.45</v>
      </c>
      <c r="L45" s="35">
        <v>102.58</v>
      </c>
      <c r="M45" s="35">
        <v>105.02</v>
      </c>
      <c r="N45" s="35">
        <v>102.35</v>
      </c>
      <c r="O45" s="45">
        <f t="shared" si="0"/>
        <v>102.81249460000002</v>
      </c>
      <c r="P45" s="47">
        <f t="shared" si="1"/>
        <v>-0.42425405561465357</v>
      </c>
      <c r="Q45" s="26">
        <f t="shared" si="2"/>
        <v>0.40949026105486935</v>
      </c>
    </row>
    <row r="46" spans="2:17" x14ac:dyDescent="0.25">
      <c r="B46" s="32" t="s">
        <v>76</v>
      </c>
      <c r="C46" s="29">
        <v>107.92</v>
      </c>
      <c r="D46" s="10">
        <v>102.47</v>
      </c>
      <c r="E46" s="10">
        <v>100.9</v>
      </c>
      <c r="F46" s="10">
        <v>96.15</v>
      </c>
      <c r="G46" s="10">
        <v>103.44</v>
      </c>
      <c r="H46" s="10">
        <v>101.73</v>
      </c>
      <c r="I46" s="10">
        <v>104.22</v>
      </c>
      <c r="J46" s="10">
        <v>100</v>
      </c>
      <c r="K46" s="10">
        <v>108.34</v>
      </c>
      <c r="L46" s="35">
        <v>102.58</v>
      </c>
      <c r="M46" s="35">
        <v>105.02</v>
      </c>
      <c r="N46" s="35">
        <v>102.35</v>
      </c>
      <c r="O46" s="45">
        <f t="shared" si="0"/>
        <v>102.0096678</v>
      </c>
      <c r="P46" s="47">
        <f t="shared" si="1"/>
        <v>-0.78086501365760985</v>
      </c>
      <c r="Q46" s="26">
        <f t="shared" si="2"/>
        <v>0.2652179440569038</v>
      </c>
    </row>
    <row r="47" spans="2:17" x14ac:dyDescent="0.25">
      <c r="B47" s="32" t="s">
        <v>77</v>
      </c>
      <c r="C47" s="29">
        <v>107.75</v>
      </c>
      <c r="D47" s="10">
        <v>102.35</v>
      </c>
      <c r="E47" s="10">
        <v>100.96</v>
      </c>
      <c r="F47" s="10">
        <v>99.99</v>
      </c>
      <c r="G47" s="10">
        <v>102.92</v>
      </c>
      <c r="H47" s="10">
        <v>101.73</v>
      </c>
      <c r="I47" s="10">
        <v>102.94</v>
      </c>
      <c r="J47" s="10">
        <v>100</v>
      </c>
      <c r="K47" s="10">
        <v>108.6</v>
      </c>
      <c r="L47" s="35">
        <v>102.58</v>
      </c>
      <c r="M47" s="35">
        <v>105.02</v>
      </c>
      <c r="N47" s="35">
        <v>102.95</v>
      </c>
      <c r="O47" s="45">
        <f t="shared" si="0"/>
        <v>102.91105220000001</v>
      </c>
      <c r="P47" s="47">
        <f t="shared" si="1"/>
        <v>0.88362644388497069</v>
      </c>
      <c r="Q47" s="26">
        <f t="shared" si="2"/>
        <v>0.68894367314178873</v>
      </c>
    </row>
    <row r="48" spans="2:17" x14ac:dyDescent="0.25">
      <c r="B48" s="32" t="s">
        <v>78</v>
      </c>
      <c r="C48" s="29">
        <v>107.51</v>
      </c>
      <c r="D48" s="10">
        <v>102.35</v>
      </c>
      <c r="E48" s="10">
        <v>100.96</v>
      </c>
      <c r="F48" s="10">
        <v>96.86</v>
      </c>
      <c r="G48" s="10">
        <v>102.72</v>
      </c>
      <c r="H48" s="10">
        <v>101.73</v>
      </c>
      <c r="I48" s="10">
        <v>102.59</v>
      </c>
      <c r="J48" s="10">
        <v>100</v>
      </c>
      <c r="K48" s="10">
        <v>108.6</v>
      </c>
      <c r="L48" s="35">
        <v>102.58</v>
      </c>
      <c r="M48" s="35">
        <v>105.02</v>
      </c>
      <c r="N48" s="35">
        <v>102.95</v>
      </c>
      <c r="O48" s="45">
        <f t="shared" si="0"/>
        <v>101.8284347</v>
      </c>
      <c r="P48" s="47">
        <f t="shared" si="1"/>
        <v>-1.0519934223352658</v>
      </c>
      <c r="Q48" s="26">
        <f t="shared" si="2"/>
        <v>-0.49290045214490358</v>
      </c>
    </row>
    <row r="49" spans="2:17" x14ac:dyDescent="0.25">
      <c r="B49" s="32" t="s">
        <v>79</v>
      </c>
      <c r="C49" s="29">
        <v>108.44</v>
      </c>
      <c r="D49" s="10">
        <v>102.82</v>
      </c>
      <c r="E49" s="10">
        <v>101</v>
      </c>
      <c r="F49" s="10">
        <v>96.08</v>
      </c>
      <c r="G49" s="10">
        <v>102.76</v>
      </c>
      <c r="H49" s="10">
        <v>101.73</v>
      </c>
      <c r="I49" s="10">
        <v>102.83</v>
      </c>
      <c r="J49" s="10">
        <v>100</v>
      </c>
      <c r="K49" s="10">
        <v>108.6</v>
      </c>
      <c r="L49" s="35">
        <v>102.58</v>
      </c>
      <c r="M49" s="35">
        <v>104.43</v>
      </c>
      <c r="N49" s="35">
        <v>102.95</v>
      </c>
      <c r="O49" s="45">
        <f t="shared" si="0"/>
        <v>101.79677350000003</v>
      </c>
      <c r="P49" s="47">
        <f t="shared" si="1"/>
        <v>-3.1092690458467426E-2</v>
      </c>
      <c r="Q49" s="26">
        <f t="shared" si="2"/>
        <v>-0.4168814509302502</v>
      </c>
    </row>
    <row r="50" spans="2:17" x14ac:dyDescent="0.25">
      <c r="B50" s="32" t="s">
        <v>80</v>
      </c>
      <c r="C50" s="29">
        <v>108.41</v>
      </c>
      <c r="D50" s="10">
        <v>102.82</v>
      </c>
      <c r="E50" s="10">
        <v>101</v>
      </c>
      <c r="F50" s="10">
        <v>95.65</v>
      </c>
      <c r="G50" s="10">
        <v>102.9</v>
      </c>
      <c r="H50" s="10">
        <v>101.73</v>
      </c>
      <c r="I50" s="10">
        <v>103.18</v>
      </c>
      <c r="J50" s="10">
        <v>100</v>
      </c>
      <c r="K50" s="10">
        <v>108.6</v>
      </c>
      <c r="L50" s="35">
        <v>102.58</v>
      </c>
      <c r="M50" s="35">
        <v>104.43</v>
      </c>
      <c r="N50" s="35">
        <v>102.95</v>
      </c>
      <c r="O50" s="45">
        <f t="shared" si="0"/>
        <v>101.73739700000002</v>
      </c>
      <c r="P50" s="47">
        <f t="shared" si="1"/>
        <v>-5.8328469516780168E-2</v>
      </c>
      <c r="Q50" s="26">
        <f t="shared" si="2"/>
        <v>-1.1030718151399592</v>
      </c>
    </row>
    <row r="51" spans="2:17" x14ac:dyDescent="0.25">
      <c r="B51" s="32" t="s">
        <v>81</v>
      </c>
      <c r="C51" s="29">
        <v>109.06</v>
      </c>
      <c r="D51" s="10">
        <v>102.86</v>
      </c>
      <c r="E51" s="10">
        <v>101</v>
      </c>
      <c r="F51" s="10">
        <v>96.86</v>
      </c>
      <c r="G51" s="10">
        <v>103.3</v>
      </c>
      <c r="H51" s="10">
        <v>101.73</v>
      </c>
      <c r="I51" s="10">
        <v>104.01</v>
      </c>
      <c r="J51" s="10">
        <v>100</v>
      </c>
      <c r="K51" s="10">
        <v>109.03</v>
      </c>
      <c r="L51" s="35">
        <v>102.58</v>
      </c>
      <c r="M51" s="35">
        <v>104.43</v>
      </c>
      <c r="N51" s="35">
        <v>103.02</v>
      </c>
      <c r="O51" s="45">
        <f t="shared" si="0"/>
        <v>102.43305360000001</v>
      </c>
      <c r="P51" s="47">
        <f t="shared" si="1"/>
        <v>0.68377668439855244</v>
      </c>
      <c r="Q51" s="26">
        <f t="shared" si="2"/>
        <v>-0.22943633288230589</v>
      </c>
    </row>
    <row r="52" spans="2:17" x14ac:dyDescent="0.25">
      <c r="B52" s="32" t="s">
        <v>82</v>
      </c>
      <c r="C52" s="29">
        <v>109.26</v>
      </c>
      <c r="D52" s="10">
        <v>102.9</v>
      </c>
      <c r="E52" s="10">
        <v>101</v>
      </c>
      <c r="F52" s="10">
        <v>99.17</v>
      </c>
      <c r="G52" s="10">
        <v>103.6</v>
      </c>
      <c r="H52" s="10">
        <v>101.73</v>
      </c>
      <c r="I52" s="10">
        <v>104.58</v>
      </c>
      <c r="J52" s="10">
        <v>100</v>
      </c>
      <c r="K52" s="10">
        <v>109.03</v>
      </c>
      <c r="L52" s="35">
        <v>102.58</v>
      </c>
      <c r="M52" s="35">
        <v>104.43</v>
      </c>
      <c r="N52" s="35">
        <v>103.02</v>
      </c>
      <c r="O52" s="45">
        <f t="shared" si="0"/>
        <v>103.30714430000002</v>
      </c>
      <c r="P52" s="47">
        <f t="shared" si="1"/>
        <v>0.85332875403024266</v>
      </c>
      <c r="Q52" s="26">
        <f t="shared" si="2"/>
        <v>0.46854315460229123</v>
      </c>
    </row>
    <row r="53" spans="2:17" x14ac:dyDescent="0.25">
      <c r="B53" s="32" t="s">
        <v>83</v>
      </c>
      <c r="C53" s="29">
        <v>109.19</v>
      </c>
      <c r="D53" s="10">
        <v>102.81</v>
      </c>
      <c r="E53" s="10">
        <v>102.89</v>
      </c>
      <c r="F53" s="10">
        <v>97.75</v>
      </c>
      <c r="G53" s="10">
        <v>104.4</v>
      </c>
      <c r="H53" s="10">
        <v>101.73</v>
      </c>
      <c r="I53" s="10">
        <v>103.59</v>
      </c>
      <c r="J53" s="10">
        <v>100</v>
      </c>
      <c r="K53" s="10">
        <v>109.36</v>
      </c>
      <c r="L53" s="35">
        <v>102.58</v>
      </c>
      <c r="M53" s="35">
        <v>104.43</v>
      </c>
      <c r="N53" s="35">
        <v>103.1</v>
      </c>
      <c r="O53" s="45">
        <f t="shared" si="0"/>
        <v>102.81389670000002</v>
      </c>
      <c r="P53" s="47">
        <f t="shared" si="1"/>
        <v>-0.47745739497709022</v>
      </c>
      <c r="Q53" s="26">
        <f t="shared" si="2"/>
        <v>6.7711385094032933E-3</v>
      </c>
    </row>
    <row r="54" spans="2:17" x14ac:dyDescent="0.25">
      <c r="B54" s="32" t="s">
        <v>84</v>
      </c>
      <c r="C54" s="29">
        <v>109.32</v>
      </c>
      <c r="D54" s="10">
        <v>103.16</v>
      </c>
      <c r="E54" s="10">
        <v>102.89</v>
      </c>
      <c r="F54" s="10">
        <v>99.15</v>
      </c>
      <c r="G54" s="10">
        <v>104.53</v>
      </c>
      <c r="H54" s="10">
        <v>101.73</v>
      </c>
      <c r="I54" s="10">
        <v>103.68</v>
      </c>
      <c r="J54" s="10">
        <v>100</v>
      </c>
      <c r="K54" s="10">
        <v>109.18</v>
      </c>
      <c r="L54" s="35">
        <v>102.58</v>
      </c>
      <c r="M54" s="35">
        <v>104.43</v>
      </c>
      <c r="N54" s="35">
        <v>103.1</v>
      </c>
      <c r="O54" s="45">
        <f t="shared" si="0"/>
        <v>103.28692810000003</v>
      </c>
      <c r="P54" s="47">
        <f t="shared" si="1"/>
        <v>0.46008508108613549</v>
      </c>
      <c r="Q54" s="26">
        <f t="shared" si="2"/>
        <v>-0.22754032943966596</v>
      </c>
    </row>
    <row r="55" spans="2:17" x14ac:dyDescent="0.25">
      <c r="B55" s="32" t="s">
        <v>85</v>
      </c>
      <c r="C55" s="29">
        <v>108.36</v>
      </c>
      <c r="D55" s="10">
        <v>104.25</v>
      </c>
      <c r="E55" s="10">
        <v>102.89</v>
      </c>
      <c r="F55" s="10">
        <v>98.47</v>
      </c>
      <c r="G55" s="10">
        <v>104.49</v>
      </c>
      <c r="H55" s="10">
        <v>101.41</v>
      </c>
      <c r="I55" s="10">
        <v>103.26</v>
      </c>
      <c r="J55" s="10">
        <v>100</v>
      </c>
      <c r="K55" s="10">
        <v>108.99</v>
      </c>
      <c r="L55" s="35">
        <v>102.58</v>
      </c>
      <c r="M55" s="35">
        <v>104.43</v>
      </c>
      <c r="N55" s="35">
        <v>103.2</v>
      </c>
      <c r="O55" s="45">
        <f t="shared" si="0"/>
        <v>102.81398160000001</v>
      </c>
      <c r="P55" s="47">
        <f t="shared" si="1"/>
        <v>-0.45789579446309453</v>
      </c>
      <c r="Q55" s="26">
        <f t="shared" si="2"/>
        <v>-0.80074319393322568</v>
      </c>
    </row>
    <row r="56" spans="2:17" x14ac:dyDescent="0.25">
      <c r="B56" s="32" t="s">
        <v>86</v>
      </c>
      <c r="C56" s="29">
        <v>109.34</v>
      </c>
      <c r="D56" s="10">
        <v>104.32</v>
      </c>
      <c r="E56" s="10">
        <v>102.89</v>
      </c>
      <c r="F56" s="10">
        <v>95.72</v>
      </c>
      <c r="G56" s="10">
        <v>104.5</v>
      </c>
      <c r="H56" s="10">
        <v>101.41</v>
      </c>
      <c r="I56" s="10">
        <v>103.12</v>
      </c>
      <c r="J56" s="10">
        <v>100</v>
      </c>
      <c r="K56" s="10">
        <v>108.99</v>
      </c>
      <c r="L56" s="35">
        <v>102.58</v>
      </c>
      <c r="M56" s="35">
        <v>105.02</v>
      </c>
      <c r="N56" s="35">
        <v>103.2</v>
      </c>
      <c r="O56" s="45">
        <f t="shared" si="0"/>
        <v>102.13907800000001</v>
      </c>
      <c r="P56" s="47">
        <f t="shared" si="1"/>
        <v>-0.65643173184919545</v>
      </c>
      <c r="Q56" s="26">
        <f t="shared" si="2"/>
        <v>-1.0764701168747095</v>
      </c>
    </row>
    <row r="57" spans="2:17" x14ac:dyDescent="0.25">
      <c r="B57" s="32" t="s">
        <v>87</v>
      </c>
      <c r="C57" s="29">
        <v>109.97</v>
      </c>
      <c r="D57" s="10">
        <v>103.91</v>
      </c>
      <c r="E57" s="10">
        <v>102.06</v>
      </c>
      <c r="F57" s="10">
        <v>96.62</v>
      </c>
      <c r="G57" s="10">
        <v>104.11</v>
      </c>
      <c r="H57" s="10">
        <v>100</v>
      </c>
      <c r="I57" s="10">
        <v>103.23</v>
      </c>
      <c r="J57" s="10">
        <v>100</v>
      </c>
      <c r="K57" s="10">
        <v>102.12</v>
      </c>
      <c r="L57" s="35">
        <v>102.58</v>
      </c>
      <c r="M57" s="35">
        <v>105.02</v>
      </c>
      <c r="N57" s="35">
        <v>103.94</v>
      </c>
      <c r="O57" s="45">
        <f t="shared" si="0"/>
        <v>102.21653460000003</v>
      </c>
      <c r="P57" s="47">
        <f t="shared" si="1"/>
        <v>7.5834442131951882E-2</v>
      </c>
      <c r="Q57" s="26">
        <f t="shared" si="2"/>
        <v>-0.57965717330234956</v>
      </c>
    </row>
    <row r="58" spans="2:17" x14ac:dyDescent="0.25">
      <c r="B58" s="32" t="s">
        <v>88</v>
      </c>
      <c r="C58" s="29">
        <v>110.27</v>
      </c>
      <c r="D58" s="10">
        <v>104.93</v>
      </c>
      <c r="E58" s="10">
        <v>102.03</v>
      </c>
      <c r="F58" s="10">
        <v>93.8</v>
      </c>
      <c r="G58" s="10">
        <v>105.67</v>
      </c>
      <c r="H58" s="10">
        <v>100</v>
      </c>
      <c r="I58" s="10">
        <v>104.16</v>
      </c>
      <c r="J58" s="10">
        <v>100</v>
      </c>
      <c r="K58" s="10">
        <v>101.4</v>
      </c>
      <c r="L58" s="35">
        <v>102.58</v>
      </c>
      <c r="M58" s="35">
        <v>105.02</v>
      </c>
      <c r="N58" s="35">
        <v>103.89</v>
      </c>
      <c r="O58" s="45">
        <f t="shared" si="0"/>
        <v>101.65287980000002</v>
      </c>
      <c r="P58" s="47">
        <f t="shared" si="1"/>
        <v>-0.55143211634569422</v>
      </c>
      <c r="Q58" s="26">
        <f t="shared" si="2"/>
        <v>-0.34975900588118602</v>
      </c>
    </row>
    <row r="59" spans="2:17" x14ac:dyDescent="0.25">
      <c r="B59" s="32" t="s">
        <v>89</v>
      </c>
      <c r="C59" s="29">
        <v>109.88</v>
      </c>
      <c r="D59" s="10">
        <v>104.93</v>
      </c>
      <c r="E59" s="10">
        <v>102.03</v>
      </c>
      <c r="F59" s="10">
        <v>98.61</v>
      </c>
      <c r="G59" s="10">
        <v>105.67</v>
      </c>
      <c r="H59" s="10">
        <v>100</v>
      </c>
      <c r="I59" s="10">
        <v>104.45</v>
      </c>
      <c r="J59" s="10">
        <v>100</v>
      </c>
      <c r="K59" s="10">
        <v>101.4</v>
      </c>
      <c r="L59" s="35">
        <v>102.58</v>
      </c>
      <c r="M59" s="35">
        <v>105.02</v>
      </c>
      <c r="N59" s="35">
        <v>104.39</v>
      </c>
      <c r="O59" s="45">
        <f t="shared" si="0"/>
        <v>103.13772370000002</v>
      </c>
      <c r="P59" s="47">
        <f t="shared" si="1"/>
        <v>1.4607002801311695</v>
      </c>
      <c r="Q59" s="26">
        <f t="shared" si="2"/>
        <v>0.2202596272745222</v>
      </c>
    </row>
    <row r="60" spans="2:17" x14ac:dyDescent="0.25">
      <c r="B60" s="32" t="s">
        <v>90</v>
      </c>
      <c r="C60" s="29">
        <v>109.78</v>
      </c>
      <c r="D60" s="10">
        <v>104.72</v>
      </c>
      <c r="E60" s="10">
        <v>103.31</v>
      </c>
      <c r="F60" s="10">
        <v>97.21</v>
      </c>
      <c r="G60" s="10">
        <v>105.68</v>
      </c>
      <c r="H60" s="10">
        <v>100</v>
      </c>
      <c r="I60" s="10">
        <v>103.78</v>
      </c>
      <c r="J60" s="10">
        <v>100</v>
      </c>
      <c r="K60" s="10">
        <v>101.4</v>
      </c>
      <c r="L60" s="35">
        <v>102.58</v>
      </c>
      <c r="M60" s="35">
        <v>105.02</v>
      </c>
      <c r="N60" s="35">
        <v>104.39</v>
      </c>
      <c r="O60" s="45">
        <f t="shared" si="0"/>
        <v>102.62011450000003</v>
      </c>
      <c r="P60" s="47">
        <f t="shared" si="1"/>
        <v>-0.50186215230576714</v>
      </c>
      <c r="Q60" s="26">
        <f t="shared" si="2"/>
        <v>0.77746437164866433</v>
      </c>
    </row>
    <row r="61" spans="2:17" x14ac:dyDescent="0.25">
      <c r="B61" s="32" t="s">
        <v>91</v>
      </c>
      <c r="C61" s="29">
        <v>109.8060967</v>
      </c>
      <c r="D61" s="10">
        <v>104.65495</v>
      </c>
      <c r="E61" s="10">
        <v>103.31120900000001</v>
      </c>
      <c r="F61" s="10">
        <v>99.094241179999997</v>
      </c>
      <c r="G61" s="10">
        <v>105.7201743</v>
      </c>
      <c r="H61" s="10">
        <v>101.4147131</v>
      </c>
      <c r="I61" s="10">
        <v>104.02779769999999</v>
      </c>
      <c r="J61" s="10">
        <v>100</v>
      </c>
      <c r="K61" s="10">
        <v>101.39872200000001</v>
      </c>
      <c r="L61" s="35">
        <v>102.57567570000001</v>
      </c>
      <c r="M61" s="35">
        <v>104.42797659999999</v>
      </c>
      <c r="N61" s="35">
        <v>103.7882398</v>
      </c>
      <c r="O61" s="45">
        <f t="shared" si="0"/>
        <v>103.25435290286921</v>
      </c>
      <c r="P61" s="47">
        <f t="shared" si="1"/>
        <v>0.6180449183470621</v>
      </c>
      <c r="Q61" s="26">
        <f t="shared" si="2"/>
        <v>1.4318522608864273</v>
      </c>
    </row>
    <row r="62" spans="2:17" x14ac:dyDescent="0.25">
      <c r="B62" s="32" t="s">
        <v>92</v>
      </c>
      <c r="C62" s="29">
        <v>109.8981253</v>
      </c>
      <c r="D62" s="10">
        <v>104.65495</v>
      </c>
      <c r="E62" s="10">
        <v>103.31120900000001</v>
      </c>
      <c r="F62" s="10">
        <v>99.861626090000001</v>
      </c>
      <c r="G62" s="10">
        <v>105.59863110000001</v>
      </c>
      <c r="H62" s="10">
        <v>101.4147131</v>
      </c>
      <c r="I62" s="10">
        <v>103.9417919</v>
      </c>
      <c r="J62" s="10">
        <v>100</v>
      </c>
      <c r="K62" s="10">
        <v>101.39872200000001</v>
      </c>
      <c r="L62" s="35">
        <v>102.57567570000001</v>
      </c>
      <c r="M62" s="35">
        <v>104.42797659999999</v>
      </c>
      <c r="N62" s="35">
        <v>103.9993284</v>
      </c>
      <c r="O62" s="45">
        <f t="shared" si="0"/>
        <v>103.49255268011211</v>
      </c>
      <c r="P62" s="47">
        <f t="shared" si="1"/>
        <v>0.23069223770834205</v>
      </c>
      <c r="Q62" s="26">
        <f t="shared" si="2"/>
        <v>1.725182412630526</v>
      </c>
    </row>
    <row r="63" spans="2:17" x14ac:dyDescent="0.25">
      <c r="B63" s="32" t="s">
        <v>93</v>
      </c>
      <c r="C63" s="29">
        <v>109.8248691</v>
      </c>
      <c r="D63" s="10">
        <v>105.23326710000001</v>
      </c>
      <c r="E63" s="10">
        <v>104.2363182</v>
      </c>
      <c r="F63" s="10">
        <v>100.21665900000001</v>
      </c>
      <c r="G63" s="10">
        <v>106.5719086</v>
      </c>
      <c r="H63" s="10">
        <v>101.4147131</v>
      </c>
      <c r="I63" s="10">
        <v>103.6770126</v>
      </c>
      <c r="J63" s="10">
        <v>100</v>
      </c>
      <c r="K63" s="10">
        <v>101.98601119999999</v>
      </c>
      <c r="L63" s="35">
        <v>102.57567570000001</v>
      </c>
      <c r="M63" s="35">
        <v>104.42797659999999</v>
      </c>
      <c r="N63" s="35">
        <v>104.0493103</v>
      </c>
      <c r="O63" s="45">
        <f t="shared" si="0"/>
        <v>103.66146342524604</v>
      </c>
      <c r="P63" s="47">
        <f t="shared" si="1"/>
        <v>0.1632105313471385</v>
      </c>
      <c r="Q63" s="26">
        <f t="shared" si="2"/>
        <v>1.1992318710354568</v>
      </c>
    </row>
    <row r="64" spans="2:17" x14ac:dyDescent="0.25">
      <c r="B64" s="32" t="s">
        <v>94</v>
      </c>
      <c r="C64" s="29">
        <v>109.8991254</v>
      </c>
      <c r="D64" s="10">
        <v>105.23326710000001</v>
      </c>
      <c r="E64" s="10">
        <v>105.12148860000001</v>
      </c>
      <c r="F64" s="10">
        <v>100.02104110000001</v>
      </c>
      <c r="G64" s="10">
        <v>107.37634749999999</v>
      </c>
      <c r="H64" s="10">
        <v>101.4147131</v>
      </c>
      <c r="I64" s="10">
        <v>103.9582317</v>
      </c>
      <c r="J64" s="10">
        <v>100</v>
      </c>
      <c r="K64" s="10">
        <v>102.2479575</v>
      </c>
      <c r="L64" s="35">
        <v>102.57567570000001</v>
      </c>
      <c r="M64" s="35">
        <v>104.42797659999999</v>
      </c>
      <c r="N64" s="35">
        <v>104.0493103</v>
      </c>
      <c r="O64" s="45">
        <f t="shared" si="0"/>
        <v>103.76834314306004</v>
      </c>
      <c r="P64" s="47">
        <f t="shared" si="1"/>
        <v>0.10310458128065182</v>
      </c>
      <c r="Q64" s="26">
        <f t="shared" si="2"/>
        <v>0.44643460642055299</v>
      </c>
    </row>
    <row r="65" spans="2:17" x14ac:dyDescent="0.25">
      <c r="B65" s="32" t="s">
        <v>95</v>
      </c>
      <c r="C65" s="29">
        <v>109.77048600000001</v>
      </c>
      <c r="D65" s="10">
        <v>105.9344775</v>
      </c>
      <c r="E65" s="10">
        <v>105.94598240000001</v>
      </c>
      <c r="F65" s="10">
        <v>99.085495829999999</v>
      </c>
      <c r="G65" s="10">
        <v>107.4724092</v>
      </c>
      <c r="H65" s="10">
        <v>101.4147131</v>
      </c>
      <c r="I65" s="10">
        <v>103.6689291</v>
      </c>
      <c r="J65" s="10">
        <v>100</v>
      </c>
      <c r="K65" s="10">
        <v>102.2479575</v>
      </c>
      <c r="L65" s="35">
        <v>102.57567570000001</v>
      </c>
      <c r="M65" s="35">
        <v>104.42797659999999</v>
      </c>
      <c r="N65" s="35">
        <v>104.0571911</v>
      </c>
      <c r="O65" s="45">
        <f t="shared" si="0"/>
        <v>103.45311290431172</v>
      </c>
      <c r="P65" s="47">
        <f t="shared" si="1"/>
        <v>-0.30378266550302502</v>
      </c>
      <c r="Q65" s="26">
        <f t="shared" si="2"/>
        <v>0.62172160070624782</v>
      </c>
    </row>
    <row r="66" spans="2:17" x14ac:dyDescent="0.25">
      <c r="B66" s="32" t="s">
        <v>96</v>
      </c>
      <c r="C66" s="29">
        <v>110.13596990000001</v>
      </c>
      <c r="D66" s="10">
        <v>105.0902399</v>
      </c>
      <c r="E66" s="10">
        <v>105.80853999999999</v>
      </c>
      <c r="F66" s="10">
        <v>100.1461482</v>
      </c>
      <c r="G66" s="10">
        <v>107.4778673</v>
      </c>
      <c r="H66" s="10">
        <v>101.4147131</v>
      </c>
      <c r="I66" s="10">
        <v>103.4556922</v>
      </c>
      <c r="J66" s="10">
        <v>100</v>
      </c>
      <c r="K66" s="10">
        <v>102.2479575</v>
      </c>
      <c r="L66" s="35">
        <v>102.57567570000001</v>
      </c>
      <c r="M66" s="35">
        <v>104.42797659999999</v>
      </c>
      <c r="N66" s="35">
        <v>104.0571911</v>
      </c>
      <c r="O66" s="45">
        <f t="shared" si="0"/>
        <v>103.78787291929503</v>
      </c>
      <c r="P66" s="47">
        <f t="shared" si="1"/>
        <v>0.32358621754855926</v>
      </c>
      <c r="Q66" s="26">
        <f t="shared" si="2"/>
        <v>0.48500311560238979</v>
      </c>
    </row>
    <row r="67" spans="2:17" x14ac:dyDescent="0.25">
      <c r="B67" s="32" t="s">
        <v>97</v>
      </c>
      <c r="C67" s="29">
        <v>110.13596990000001</v>
      </c>
      <c r="D67" s="10">
        <v>105.0902399</v>
      </c>
      <c r="E67" s="10">
        <v>105.80853999999999</v>
      </c>
      <c r="F67" s="10">
        <v>100.1461482</v>
      </c>
      <c r="G67" s="10">
        <v>107.4778673</v>
      </c>
      <c r="H67" s="10">
        <v>101.4147131</v>
      </c>
      <c r="I67" s="10">
        <v>103.4556922</v>
      </c>
      <c r="J67" s="10">
        <v>100</v>
      </c>
      <c r="K67" s="10">
        <v>102.2479575</v>
      </c>
      <c r="L67" s="35">
        <v>102.57567570000001</v>
      </c>
      <c r="M67" s="35">
        <v>104.42797659999999</v>
      </c>
      <c r="N67" s="35">
        <v>104.0571911</v>
      </c>
      <c r="O67" s="45">
        <f t="shared" si="0"/>
        <v>103.78787291929503</v>
      </c>
      <c r="P67" s="47">
        <f t="shared" si="1"/>
        <v>0</v>
      </c>
      <c r="Q67" s="26">
        <f t="shared" si="2"/>
        <v>0.9472362650869468</v>
      </c>
    </row>
    <row r="68" spans="2:17" x14ac:dyDescent="0.25">
      <c r="B68" s="32" t="s">
        <v>98</v>
      </c>
      <c r="C68" s="29">
        <v>110.13596990000001</v>
      </c>
      <c r="D68" s="10">
        <v>105.0902399</v>
      </c>
      <c r="E68" s="10">
        <v>105.80853999999999</v>
      </c>
      <c r="F68" s="10">
        <v>100.1461482</v>
      </c>
      <c r="G68" s="10">
        <v>107.4778673</v>
      </c>
      <c r="H68" s="10">
        <v>101.4147131</v>
      </c>
      <c r="I68" s="10">
        <v>103.4556922</v>
      </c>
      <c r="J68" s="10">
        <v>100</v>
      </c>
      <c r="K68" s="10">
        <v>102.2479575</v>
      </c>
      <c r="L68" s="35">
        <v>102.57567570000001</v>
      </c>
      <c r="M68" s="35">
        <v>104.42797659999999</v>
      </c>
      <c r="N68" s="35">
        <v>104.0571911</v>
      </c>
      <c r="O68" s="45">
        <f t="shared" si="0"/>
        <v>103.78787291929503</v>
      </c>
      <c r="P68" s="47">
        <f t="shared" si="1"/>
        <v>0</v>
      </c>
      <c r="Q68" s="26">
        <f t="shared" si="2"/>
        <v>1.6142645416233479</v>
      </c>
    </row>
    <row r="69" spans="2:17" x14ac:dyDescent="0.25">
      <c r="B69" s="32" t="s">
        <v>99</v>
      </c>
      <c r="C69" s="29">
        <v>111.05</v>
      </c>
      <c r="D69" s="10">
        <v>106.07</v>
      </c>
      <c r="E69" s="10">
        <v>105.72</v>
      </c>
      <c r="F69" s="10">
        <v>94.15</v>
      </c>
      <c r="G69" s="10">
        <v>106.47</v>
      </c>
      <c r="H69" s="10">
        <v>102.07</v>
      </c>
      <c r="I69" s="10">
        <v>102.36</v>
      </c>
      <c r="J69" s="10">
        <v>100</v>
      </c>
      <c r="K69" s="10">
        <v>103.81</v>
      </c>
      <c r="L69" s="35">
        <v>102.58</v>
      </c>
      <c r="M69" s="35">
        <v>106.14</v>
      </c>
      <c r="N69" s="35">
        <v>103.69</v>
      </c>
      <c r="O69" s="45">
        <f t="shared" si="0"/>
        <v>101.95923090000002</v>
      </c>
      <c r="P69" s="47">
        <f t="shared" si="1"/>
        <v>-1.7619033590918149</v>
      </c>
      <c r="Q69" s="26">
        <f t="shared" si="2"/>
        <v>-0.25172414718118258</v>
      </c>
    </row>
    <row r="70" spans="2:17" x14ac:dyDescent="0.25">
      <c r="B70" s="32" t="s">
        <v>100</v>
      </c>
      <c r="C70" s="29">
        <v>110.59</v>
      </c>
      <c r="D70" s="10">
        <v>106.51</v>
      </c>
      <c r="E70" s="10">
        <v>105.72</v>
      </c>
      <c r="F70" s="10">
        <v>90.81</v>
      </c>
      <c r="G70" s="10">
        <v>106.43</v>
      </c>
      <c r="H70" s="10">
        <v>102.07</v>
      </c>
      <c r="I70" s="10">
        <v>102.25</v>
      </c>
      <c r="J70" s="10">
        <v>100</v>
      </c>
      <c r="K70" s="10">
        <v>103.88</v>
      </c>
      <c r="L70" s="35">
        <v>102.58</v>
      </c>
      <c r="M70" s="35">
        <v>106.14</v>
      </c>
      <c r="N70" s="35">
        <v>103.77</v>
      </c>
      <c r="O70" s="45">
        <f t="shared" si="0"/>
        <v>100.83905930000002</v>
      </c>
      <c r="P70" s="47">
        <f t="shared" si="1"/>
        <v>-1.0986465767858258</v>
      </c>
      <c r="Q70" s="26">
        <f t="shared" si="2"/>
        <v>-0.80058774685102962</v>
      </c>
    </row>
    <row r="71" spans="2:17" x14ac:dyDescent="0.25">
      <c r="B71" s="32" t="s">
        <v>101</v>
      </c>
      <c r="C71" s="29">
        <v>110.47</v>
      </c>
      <c r="D71" s="10">
        <v>106.42</v>
      </c>
      <c r="E71" s="10">
        <v>105.72</v>
      </c>
      <c r="F71" s="10">
        <v>94</v>
      </c>
      <c r="G71" s="10">
        <v>106.25</v>
      </c>
      <c r="H71" s="10">
        <v>102.07</v>
      </c>
      <c r="I71" s="10">
        <v>103.01</v>
      </c>
      <c r="J71" s="10">
        <v>100</v>
      </c>
      <c r="K71" s="10">
        <v>103.9</v>
      </c>
      <c r="L71" s="35">
        <v>102.58</v>
      </c>
      <c r="M71" s="35">
        <v>106.14</v>
      </c>
      <c r="N71" s="35">
        <v>103.77</v>
      </c>
      <c r="O71" s="45">
        <f t="shared" si="0"/>
        <v>101.9376041</v>
      </c>
      <c r="P71" s="47">
        <f t="shared" si="1"/>
        <v>1.0894040539705676</v>
      </c>
      <c r="Q71" s="26">
        <f t="shared" si="2"/>
        <v>-1.1636087717922186</v>
      </c>
    </row>
    <row r="72" spans="2:17" x14ac:dyDescent="0.25">
      <c r="B72" s="32" t="s">
        <v>102</v>
      </c>
      <c r="C72" s="29">
        <v>110.56</v>
      </c>
      <c r="D72" s="10">
        <v>106.44</v>
      </c>
      <c r="E72" s="10">
        <v>105.72</v>
      </c>
      <c r="F72" s="10">
        <v>93.51</v>
      </c>
      <c r="G72" s="10">
        <v>106.25</v>
      </c>
      <c r="H72" s="10">
        <v>102.07</v>
      </c>
      <c r="I72" s="10">
        <v>103.54</v>
      </c>
      <c r="J72" s="10">
        <v>100</v>
      </c>
      <c r="K72" s="10">
        <v>103.9</v>
      </c>
      <c r="L72" s="35">
        <v>102.58</v>
      </c>
      <c r="M72" s="35">
        <v>106.14</v>
      </c>
      <c r="N72" s="35">
        <v>103.77</v>
      </c>
      <c r="O72" s="45">
        <f t="shared" si="0"/>
        <v>101.91059260000002</v>
      </c>
      <c r="P72" s="47">
        <f t="shared" si="1"/>
        <v>-2.649807226535178E-2</v>
      </c>
      <c r="Q72" s="26">
        <f t="shared" si="2"/>
        <v>-0.69140626421734563</v>
      </c>
    </row>
    <row r="73" spans="2:17" x14ac:dyDescent="0.25">
      <c r="B73" s="32" t="s">
        <v>103</v>
      </c>
      <c r="C73" s="29">
        <v>110.33</v>
      </c>
      <c r="D73" s="10">
        <v>106.16</v>
      </c>
      <c r="E73" s="10">
        <v>105.72</v>
      </c>
      <c r="F73" s="10">
        <v>97.55</v>
      </c>
      <c r="G73" s="10">
        <v>106.68</v>
      </c>
      <c r="H73" s="10">
        <v>102.07</v>
      </c>
      <c r="I73" s="10">
        <v>103.26</v>
      </c>
      <c r="J73" s="10">
        <v>100</v>
      </c>
      <c r="K73" s="10">
        <v>104.42</v>
      </c>
      <c r="L73" s="35">
        <v>102.58</v>
      </c>
      <c r="M73" s="35">
        <v>105.54</v>
      </c>
      <c r="N73" s="35">
        <v>103.75</v>
      </c>
      <c r="O73" s="45">
        <f t="shared" si="0"/>
        <v>103.07120510000001</v>
      </c>
      <c r="P73" s="47">
        <f t="shared" si="1"/>
        <v>1.1388536465050436</v>
      </c>
      <c r="Q73" s="26">
        <f t="shared" si="2"/>
        <v>-0.17737538197686106</v>
      </c>
    </row>
    <row r="74" spans="2:17" x14ac:dyDescent="0.25">
      <c r="B74" s="32" t="s">
        <v>104</v>
      </c>
      <c r="C74" s="29">
        <v>110.27</v>
      </c>
      <c r="D74" s="10">
        <v>106.82</v>
      </c>
      <c r="E74" s="10">
        <v>105.72</v>
      </c>
      <c r="F74" s="10">
        <v>96.88</v>
      </c>
      <c r="G74" s="10">
        <v>106.57</v>
      </c>
      <c r="H74" s="10">
        <v>102.07</v>
      </c>
      <c r="I74" s="10">
        <v>103.25</v>
      </c>
      <c r="J74" s="10">
        <v>100</v>
      </c>
      <c r="K74" s="10">
        <v>104.42</v>
      </c>
      <c r="L74" s="35">
        <v>102.66</v>
      </c>
      <c r="M74" s="35">
        <v>105.54</v>
      </c>
      <c r="N74" s="35">
        <v>103.75</v>
      </c>
      <c r="O74" s="45">
        <f t="shared" si="0"/>
        <v>102.85359790000003</v>
      </c>
      <c r="P74" s="47">
        <f t="shared" si="1"/>
        <v>-0.21112317430349814</v>
      </c>
      <c r="Q74" s="26">
        <f t="shared" si="2"/>
        <v>-0.61739203794407249</v>
      </c>
    </row>
    <row r="75" spans="2:17" x14ac:dyDescent="0.25">
      <c r="B75" s="32" t="s">
        <v>105</v>
      </c>
      <c r="C75" s="29">
        <v>110.5</v>
      </c>
      <c r="D75" s="10">
        <v>106.74</v>
      </c>
      <c r="E75" s="10">
        <v>105.72</v>
      </c>
      <c r="F75" s="10">
        <v>96.8</v>
      </c>
      <c r="G75" s="10">
        <v>106.36</v>
      </c>
      <c r="H75" s="10">
        <v>106.4</v>
      </c>
      <c r="I75" s="10">
        <v>102.67</v>
      </c>
      <c r="J75" s="10">
        <v>100.67</v>
      </c>
      <c r="K75" s="10">
        <v>104.32</v>
      </c>
      <c r="L75" s="35">
        <v>102.66</v>
      </c>
      <c r="M75" s="35">
        <v>105.54</v>
      </c>
      <c r="N75" s="35">
        <v>103.51</v>
      </c>
      <c r="O75" s="45">
        <f t="shared" ref="O75:O138" si="3">SUMPRODUCT(C75:N75,$C$8:$N$8 )/SUM($C$8:$N$8)</f>
        <v>102.89880890000003</v>
      </c>
      <c r="P75" s="47">
        <f t="shared" ref="P75:P138" si="4">(O75-O74)/O74*100</f>
        <v>4.3956653848867433E-2</v>
      </c>
      <c r="Q75" s="26">
        <f t="shared" si="2"/>
        <v>-0.73571653345988453</v>
      </c>
    </row>
    <row r="76" spans="2:17" x14ac:dyDescent="0.25">
      <c r="B76" s="32" t="s">
        <v>106</v>
      </c>
      <c r="C76" s="29">
        <v>110.78</v>
      </c>
      <c r="D76" s="10">
        <v>106.6</v>
      </c>
      <c r="E76" s="10">
        <v>105.72</v>
      </c>
      <c r="F76" s="10">
        <v>96.38</v>
      </c>
      <c r="G76" s="10">
        <v>106.53</v>
      </c>
      <c r="H76" s="10">
        <v>106.4</v>
      </c>
      <c r="I76" s="10">
        <v>103.24</v>
      </c>
      <c r="J76" s="10">
        <v>100.67</v>
      </c>
      <c r="K76" s="10">
        <v>104.32</v>
      </c>
      <c r="L76" s="35">
        <v>102.66</v>
      </c>
      <c r="M76" s="35">
        <v>105.54</v>
      </c>
      <c r="N76" s="35">
        <v>103.57</v>
      </c>
      <c r="O76" s="45">
        <f t="shared" si="3"/>
        <v>102.94619540000002</v>
      </c>
      <c r="P76" s="47">
        <f t="shared" si="4"/>
        <v>4.605155346942752E-2</v>
      </c>
      <c r="Q76" s="26">
        <f t="shared" si="2"/>
        <v>-0.79229148134953076</v>
      </c>
    </row>
    <row r="77" spans="2:17" x14ac:dyDescent="0.25">
      <c r="B77" s="32" t="s">
        <v>107</v>
      </c>
      <c r="C77" s="29">
        <v>111.38</v>
      </c>
      <c r="D77" s="10">
        <v>106.71</v>
      </c>
      <c r="E77" s="10">
        <v>105.72</v>
      </c>
      <c r="F77" s="10">
        <v>94.01</v>
      </c>
      <c r="G77" s="10">
        <v>106.34</v>
      </c>
      <c r="H77" s="10">
        <v>106.4</v>
      </c>
      <c r="I77" s="10">
        <v>102.87</v>
      </c>
      <c r="J77" s="10">
        <v>100.67</v>
      </c>
      <c r="K77" s="10">
        <v>101.8</v>
      </c>
      <c r="L77" s="35">
        <v>102.66</v>
      </c>
      <c r="M77" s="35">
        <v>105.54</v>
      </c>
      <c r="N77" s="35">
        <v>103.8</v>
      </c>
      <c r="O77" s="45">
        <f t="shared" si="3"/>
        <v>102.16238300000003</v>
      </c>
      <c r="P77" s="47">
        <f t="shared" si="4"/>
        <v>-0.76138063864765981</v>
      </c>
      <c r="Q77" s="26">
        <f t="shared" si="2"/>
        <v>-1.2476472365848879</v>
      </c>
    </row>
    <row r="78" spans="2:17" x14ac:dyDescent="0.25">
      <c r="B78" s="32" t="s">
        <v>108</v>
      </c>
      <c r="C78" s="29">
        <v>111.81</v>
      </c>
      <c r="D78" s="10">
        <v>106.96</v>
      </c>
      <c r="E78" s="10">
        <v>105.72</v>
      </c>
      <c r="F78" s="10">
        <v>97.47</v>
      </c>
      <c r="G78" s="10">
        <v>106.3</v>
      </c>
      <c r="H78" s="10">
        <v>106.4</v>
      </c>
      <c r="I78" s="10">
        <v>102.47</v>
      </c>
      <c r="J78" s="10">
        <v>100.67</v>
      </c>
      <c r="K78" s="10">
        <v>102.54</v>
      </c>
      <c r="L78" s="35">
        <v>102.66</v>
      </c>
      <c r="M78" s="35">
        <v>105.54</v>
      </c>
      <c r="N78" s="35">
        <v>103.86</v>
      </c>
      <c r="O78" s="45">
        <f t="shared" si="3"/>
        <v>103.24954430000004</v>
      </c>
      <c r="P78" s="47">
        <f t="shared" si="4"/>
        <v>1.0641502949280313</v>
      </c>
      <c r="Q78" s="26">
        <f t="shared" si="2"/>
        <v>-0.51868161872205298</v>
      </c>
    </row>
    <row r="79" spans="2:17" x14ac:dyDescent="0.25">
      <c r="B79" s="32" t="s">
        <v>109</v>
      </c>
      <c r="C79" s="29">
        <v>111.83</v>
      </c>
      <c r="D79" s="10">
        <v>108.25</v>
      </c>
      <c r="E79" s="10">
        <v>106.39</v>
      </c>
      <c r="F79" s="10">
        <v>95.34</v>
      </c>
      <c r="G79" s="10">
        <v>106.65</v>
      </c>
      <c r="H79" s="10">
        <v>106.4</v>
      </c>
      <c r="I79" s="10">
        <v>103.01</v>
      </c>
      <c r="J79" s="10">
        <v>100.67</v>
      </c>
      <c r="K79" s="10">
        <v>102.47</v>
      </c>
      <c r="L79" s="35">
        <v>102.66</v>
      </c>
      <c r="M79" s="35">
        <v>105.54</v>
      </c>
      <c r="N79" s="35">
        <v>103.91</v>
      </c>
      <c r="O79" s="45">
        <f t="shared" si="3"/>
        <v>102.77164420000005</v>
      </c>
      <c r="P79" s="47">
        <f t="shared" si="4"/>
        <v>-0.46285928256632991</v>
      </c>
      <c r="Q79" s="26">
        <f t="shared" si="2"/>
        <v>-0.97914013526916255</v>
      </c>
    </row>
    <row r="80" spans="2:17" x14ac:dyDescent="0.25">
      <c r="B80" s="32" t="s">
        <v>110</v>
      </c>
      <c r="C80" s="29">
        <v>111.39</v>
      </c>
      <c r="D80" s="10">
        <v>108.28</v>
      </c>
      <c r="E80" s="10">
        <v>106.39</v>
      </c>
      <c r="F80" s="10">
        <v>92.89</v>
      </c>
      <c r="G80" s="10">
        <v>106.85</v>
      </c>
      <c r="H80" s="10">
        <v>106.4</v>
      </c>
      <c r="I80" s="10">
        <v>102.96</v>
      </c>
      <c r="J80" s="10">
        <v>100.67</v>
      </c>
      <c r="K80" s="10">
        <v>102.47</v>
      </c>
      <c r="L80" s="35">
        <v>102.66</v>
      </c>
      <c r="M80" s="35">
        <v>106.14</v>
      </c>
      <c r="N80" s="35">
        <v>104.28</v>
      </c>
      <c r="O80" s="45">
        <f t="shared" si="3"/>
        <v>101.97780130000004</v>
      </c>
      <c r="P80" s="47">
        <f t="shared" si="4"/>
        <v>-0.77243378383160588</v>
      </c>
      <c r="Q80" s="26">
        <f t="shared" si="2"/>
        <v>-1.7440107099048949</v>
      </c>
    </row>
    <row r="81" spans="2:17" x14ac:dyDescent="0.25">
      <c r="B81" s="32" t="s">
        <v>111</v>
      </c>
      <c r="C81" s="29">
        <v>111.28</v>
      </c>
      <c r="D81" s="10">
        <v>109.34</v>
      </c>
      <c r="E81" s="10">
        <v>106.39</v>
      </c>
      <c r="F81" s="10">
        <v>92.47</v>
      </c>
      <c r="G81" s="10">
        <v>106.83</v>
      </c>
      <c r="H81" s="10">
        <v>106.4</v>
      </c>
      <c r="I81" s="10">
        <v>102.37</v>
      </c>
      <c r="J81" s="10">
        <v>100.67</v>
      </c>
      <c r="K81" s="10">
        <v>101.09</v>
      </c>
      <c r="L81" s="35">
        <v>103.83</v>
      </c>
      <c r="M81" s="35">
        <v>109.72</v>
      </c>
      <c r="N81" s="35">
        <v>104.41</v>
      </c>
      <c r="O81" s="45">
        <f t="shared" si="3"/>
        <v>101.79118430000004</v>
      </c>
      <c r="P81" s="47">
        <f t="shared" si="4"/>
        <v>-0.1829976697095137</v>
      </c>
      <c r="Q81" s="26">
        <f t="shared" si="2"/>
        <v>-0.16481744567571319</v>
      </c>
    </row>
    <row r="82" spans="2:17" x14ac:dyDescent="0.25">
      <c r="B82" s="32" t="s">
        <v>112</v>
      </c>
      <c r="C82" s="29">
        <v>111.62</v>
      </c>
      <c r="D82" s="10">
        <v>109.87</v>
      </c>
      <c r="E82" s="10">
        <v>106.39</v>
      </c>
      <c r="F82" s="10">
        <v>90.72</v>
      </c>
      <c r="G82" s="10">
        <v>106.83</v>
      </c>
      <c r="H82" s="10">
        <v>106.4</v>
      </c>
      <c r="I82" s="10">
        <v>102.07</v>
      </c>
      <c r="J82" s="10">
        <v>100.67</v>
      </c>
      <c r="K82" s="10">
        <v>101.09</v>
      </c>
      <c r="L82" s="35">
        <v>103.83</v>
      </c>
      <c r="M82" s="35">
        <v>109.72</v>
      </c>
      <c r="N82" s="35">
        <v>104.41</v>
      </c>
      <c r="O82" s="45">
        <f t="shared" si="3"/>
        <v>101.26058090000001</v>
      </c>
      <c r="P82" s="47">
        <f t="shared" si="4"/>
        <v>-0.52126655530034161</v>
      </c>
      <c r="Q82" s="26">
        <f t="shared" si="2"/>
        <v>0.41801421287157053</v>
      </c>
    </row>
    <row r="83" spans="2:17" x14ac:dyDescent="0.25">
      <c r="B83" s="32" t="s">
        <v>113</v>
      </c>
      <c r="C83" s="29">
        <v>110.82</v>
      </c>
      <c r="D83" s="10">
        <v>110.02</v>
      </c>
      <c r="E83" s="10">
        <v>106.29</v>
      </c>
      <c r="F83" s="10">
        <v>92</v>
      </c>
      <c r="G83" s="10">
        <v>106.71</v>
      </c>
      <c r="H83" s="10">
        <v>106.43</v>
      </c>
      <c r="I83" s="10">
        <v>101.9</v>
      </c>
      <c r="J83" s="10">
        <v>100.67</v>
      </c>
      <c r="K83" s="10">
        <v>101.56</v>
      </c>
      <c r="L83" s="35">
        <v>103.83</v>
      </c>
      <c r="M83" s="35">
        <v>109.72</v>
      </c>
      <c r="N83" s="35">
        <v>104.37</v>
      </c>
      <c r="O83" s="45">
        <f t="shared" si="3"/>
        <v>101.48011750000002</v>
      </c>
      <c r="P83" s="47">
        <f t="shared" si="4"/>
        <v>0.21680361503832934</v>
      </c>
      <c r="Q83" s="26">
        <f t="shared" si="2"/>
        <v>-0.44879081084855665</v>
      </c>
    </row>
    <row r="84" spans="2:17" x14ac:dyDescent="0.25">
      <c r="B84" s="32" t="s">
        <v>114</v>
      </c>
      <c r="C84" s="29">
        <v>110.71</v>
      </c>
      <c r="D84" s="10">
        <v>110.1</v>
      </c>
      <c r="E84" s="10">
        <v>106.29</v>
      </c>
      <c r="F84" s="10">
        <v>93.14</v>
      </c>
      <c r="G84" s="10">
        <v>106.77</v>
      </c>
      <c r="H84" s="10">
        <v>106.43</v>
      </c>
      <c r="I84" s="10">
        <v>101.67</v>
      </c>
      <c r="J84" s="10">
        <v>100.67</v>
      </c>
      <c r="K84" s="10">
        <v>101.56</v>
      </c>
      <c r="L84" s="35">
        <v>103.83</v>
      </c>
      <c r="M84" s="35">
        <v>109.72</v>
      </c>
      <c r="N84" s="35">
        <v>104.51</v>
      </c>
      <c r="O84" s="45">
        <f t="shared" si="3"/>
        <v>101.77357350000001</v>
      </c>
      <c r="P84" s="47">
        <f t="shared" si="4"/>
        <v>0.28917585752696029</v>
      </c>
      <c r="Q84" s="26">
        <f t="shared" si="2"/>
        <v>-0.13445030247032766</v>
      </c>
    </row>
    <row r="85" spans="2:17" x14ac:dyDescent="0.25">
      <c r="B85" s="32" t="s">
        <v>115</v>
      </c>
      <c r="C85" s="29">
        <v>110.63</v>
      </c>
      <c r="D85" s="10">
        <v>110.37</v>
      </c>
      <c r="E85" s="10">
        <v>106.29</v>
      </c>
      <c r="F85" s="10">
        <v>95.64</v>
      </c>
      <c r="G85" s="10">
        <v>106.75</v>
      </c>
      <c r="H85" s="10">
        <v>106.43</v>
      </c>
      <c r="I85" s="10">
        <v>103.05</v>
      </c>
      <c r="J85" s="10">
        <v>100.67</v>
      </c>
      <c r="K85" s="10">
        <v>101.56</v>
      </c>
      <c r="L85" s="35">
        <v>103.83</v>
      </c>
      <c r="M85" s="35">
        <v>109.8</v>
      </c>
      <c r="N85" s="35">
        <v>104.51</v>
      </c>
      <c r="O85" s="45">
        <f t="shared" si="3"/>
        <v>102.80547120000001</v>
      </c>
      <c r="P85" s="47">
        <f t="shared" si="4"/>
        <v>1.0139151692457784</v>
      </c>
      <c r="Q85" s="26">
        <f t="shared" si="2"/>
        <v>-0.25781584657148893</v>
      </c>
    </row>
    <row r="86" spans="2:17" x14ac:dyDescent="0.25">
      <c r="B86" s="32" t="s">
        <v>116</v>
      </c>
      <c r="C86" s="29">
        <v>110.31</v>
      </c>
      <c r="D86" s="10">
        <v>110.94</v>
      </c>
      <c r="E86" s="10">
        <v>106.29</v>
      </c>
      <c r="F86" s="10">
        <v>94.74</v>
      </c>
      <c r="G86" s="10">
        <v>106.63</v>
      </c>
      <c r="H86" s="10">
        <v>106.43</v>
      </c>
      <c r="I86" s="10">
        <v>103.85</v>
      </c>
      <c r="J86" s="10">
        <v>100.67</v>
      </c>
      <c r="K86" s="10">
        <v>101.56</v>
      </c>
      <c r="L86" s="35">
        <v>103.83</v>
      </c>
      <c r="M86" s="35">
        <v>109.8</v>
      </c>
      <c r="N86" s="35">
        <v>104.37</v>
      </c>
      <c r="O86" s="45">
        <f t="shared" si="3"/>
        <v>102.62426190000001</v>
      </c>
      <c r="P86" s="47">
        <f t="shared" si="4"/>
        <v>-0.1762642570330499</v>
      </c>
      <c r="Q86" s="26">
        <f t="shared" ref="Q86:Q149" si="5">(O86-O74)/O74*100</f>
        <v>-0.22297324029733109</v>
      </c>
    </row>
    <row r="87" spans="2:17" x14ac:dyDescent="0.25">
      <c r="B87" s="32" t="s">
        <v>117</v>
      </c>
      <c r="C87" s="29">
        <v>110.72</v>
      </c>
      <c r="D87" s="10">
        <v>111.02</v>
      </c>
      <c r="E87" s="10">
        <v>106.29</v>
      </c>
      <c r="F87" s="10">
        <v>96.26</v>
      </c>
      <c r="G87" s="10">
        <v>106.83</v>
      </c>
      <c r="H87" s="10">
        <v>106.43</v>
      </c>
      <c r="I87" s="10">
        <v>103.88</v>
      </c>
      <c r="J87" s="10">
        <v>100.67</v>
      </c>
      <c r="K87" s="10">
        <v>101.56</v>
      </c>
      <c r="L87" s="35">
        <v>103.83</v>
      </c>
      <c r="M87" s="35">
        <v>109.8</v>
      </c>
      <c r="N87" s="35">
        <v>104.58</v>
      </c>
      <c r="O87" s="45">
        <f t="shared" si="3"/>
        <v>103.19110260000001</v>
      </c>
      <c r="P87" s="47">
        <f t="shared" si="4"/>
        <v>0.55234570218136703</v>
      </c>
      <c r="Q87" s="26">
        <f t="shared" si="5"/>
        <v>0.28405936193492065</v>
      </c>
    </row>
    <row r="88" spans="2:17" x14ac:dyDescent="0.25">
      <c r="B88" s="32" t="s">
        <v>118</v>
      </c>
      <c r="C88" s="29">
        <v>111.19</v>
      </c>
      <c r="D88" s="10">
        <v>111.34</v>
      </c>
      <c r="E88" s="10">
        <v>106.29</v>
      </c>
      <c r="F88" s="10">
        <v>95.46</v>
      </c>
      <c r="G88" s="10">
        <v>106.83</v>
      </c>
      <c r="H88" s="10">
        <v>106.43</v>
      </c>
      <c r="I88" s="10">
        <v>103.68</v>
      </c>
      <c r="J88" s="10">
        <v>100.67</v>
      </c>
      <c r="K88" s="10">
        <v>101.63</v>
      </c>
      <c r="L88" s="35">
        <v>103.83</v>
      </c>
      <c r="M88" s="35">
        <v>109.8</v>
      </c>
      <c r="N88" s="35">
        <v>104.57</v>
      </c>
      <c r="O88" s="45">
        <f t="shared" si="3"/>
        <v>102.99551330000001</v>
      </c>
      <c r="P88" s="47">
        <f t="shared" si="4"/>
        <v>-0.18954085679087862</v>
      </c>
      <c r="Q88" s="26">
        <f t="shared" si="5"/>
        <v>4.7906481447289352E-2</v>
      </c>
    </row>
    <row r="89" spans="2:17" x14ac:dyDescent="0.25">
      <c r="B89" s="32" t="s">
        <v>119</v>
      </c>
      <c r="C89" s="29">
        <v>111.24</v>
      </c>
      <c r="D89" s="10">
        <v>111.31</v>
      </c>
      <c r="E89" s="10">
        <v>106.29</v>
      </c>
      <c r="F89" s="10">
        <v>95.2</v>
      </c>
      <c r="G89" s="10">
        <v>107.02</v>
      </c>
      <c r="H89" s="10">
        <v>106.43</v>
      </c>
      <c r="I89" s="10">
        <v>103.29</v>
      </c>
      <c r="J89" s="10">
        <v>100.67</v>
      </c>
      <c r="K89" s="10">
        <v>101.63</v>
      </c>
      <c r="L89" s="35">
        <v>103.83</v>
      </c>
      <c r="M89" s="35">
        <v>109.8</v>
      </c>
      <c r="N89" s="35">
        <v>104.57</v>
      </c>
      <c r="O89" s="45">
        <f t="shared" si="3"/>
        <v>102.85620810000002</v>
      </c>
      <c r="P89" s="47">
        <f t="shared" si="4"/>
        <v>-0.13525365866592118</v>
      </c>
      <c r="Q89" s="26">
        <f t="shared" si="5"/>
        <v>0.67913950284419611</v>
      </c>
    </row>
    <row r="90" spans="2:17" x14ac:dyDescent="0.25">
      <c r="B90" s="32" t="s">
        <v>120</v>
      </c>
      <c r="C90" s="29">
        <v>111.29</v>
      </c>
      <c r="D90" s="10">
        <v>111.69</v>
      </c>
      <c r="E90" s="10">
        <v>106.29</v>
      </c>
      <c r="F90" s="10">
        <v>96.92</v>
      </c>
      <c r="G90" s="10">
        <v>107.03</v>
      </c>
      <c r="H90" s="10">
        <v>106.43</v>
      </c>
      <c r="I90" s="10">
        <v>103.83</v>
      </c>
      <c r="J90" s="10">
        <v>100.67</v>
      </c>
      <c r="K90" s="10">
        <v>101.57</v>
      </c>
      <c r="L90" s="35">
        <v>103.83</v>
      </c>
      <c r="M90" s="35">
        <v>109.8</v>
      </c>
      <c r="N90" s="35">
        <v>104.57</v>
      </c>
      <c r="O90" s="45">
        <f t="shared" si="3"/>
        <v>103.50170800000001</v>
      </c>
      <c r="P90" s="47">
        <f t="shared" si="4"/>
        <v>0.62757505057197427</v>
      </c>
      <c r="Q90" s="26">
        <f t="shared" si="5"/>
        <v>0.24422742173784923</v>
      </c>
    </row>
    <row r="91" spans="2:17" x14ac:dyDescent="0.25">
      <c r="B91" s="32" t="s">
        <v>121</v>
      </c>
      <c r="C91" s="29">
        <v>111.15</v>
      </c>
      <c r="D91" s="10">
        <v>111.76</v>
      </c>
      <c r="E91" s="10">
        <v>106.29</v>
      </c>
      <c r="F91" s="10">
        <v>95.87</v>
      </c>
      <c r="G91" s="10">
        <v>106.2</v>
      </c>
      <c r="H91" s="10">
        <v>106.43</v>
      </c>
      <c r="I91" s="10">
        <v>103.62</v>
      </c>
      <c r="J91" s="10">
        <v>100.67</v>
      </c>
      <c r="K91" s="10">
        <v>101.57</v>
      </c>
      <c r="L91" s="35">
        <v>103.83</v>
      </c>
      <c r="M91" s="35">
        <v>109.8</v>
      </c>
      <c r="N91" s="35">
        <v>104.64</v>
      </c>
      <c r="O91" s="45">
        <f t="shared" si="3"/>
        <v>103.07321120000002</v>
      </c>
      <c r="P91" s="47">
        <f t="shared" si="4"/>
        <v>-0.41399973805262291</v>
      </c>
      <c r="Q91" s="26">
        <f t="shared" si="5"/>
        <v>0.29343405211372781</v>
      </c>
    </row>
    <row r="92" spans="2:17" x14ac:dyDescent="0.25">
      <c r="B92" s="32" t="s">
        <v>122</v>
      </c>
      <c r="C92" s="29">
        <v>111.22</v>
      </c>
      <c r="D92" s="10">
        <v>112.33</v>
      </c>
      <c r="E92" s="10">
        <v>109.59</v>
      </c>
      <c r="F92" s="10">
        <v>93.04</v>
      </c>
      <c r="G92" s="10">
        <v>105.65</v>
      </c>
      <c r="H92" s="10">
        <v>105.89</v>
      </c>
      <c r="I92" s="10">
        <v>103.64</v>
      </c>
      <c r="J92" s="10">
        <v>100.67</v>
      </c>
      <c r="K92" s="10">
        <v>101.54</v>
      </c>
      <c r="L92" s="35">
        <v>103.83</v>
      </c>
      <c r="M92" s="35">
        <v>110.42</v>
      </c>
      <c r="N92" s="35">
        <v>105.3</v>
      </c>
      <c r="O92" s="45">
        <f t="shared" si="3"/>
        <v>102.39722530000002</v>
      </c>
      <c r="P92" s="47">
        <f t="shared" si="4"/>
        <v>-0.65583083337564674</v>
      </c>
      <c r="Q92" s="26">
        <f t="shared" si="5"/>
        <v>0.41128951071038422</v>
      </c>
    </row>
    <row r="93" spans="2:17" x14ac:dyDescent="0.25">
      <c r="B93" s="32" t="s">
        <v>123</v>
      </c>
      <c r="C93" s="29">
        <v>110.79</v>
      </c>
      <c r="D93" s="10">
        <v>112.93</v>
      </c>
      <c r="E93" s="10">
        <v>109.58</v>
      </c>
      <c r="F93" s="10">
        <v>94.32</v>
      </c>
      <c r="G93" s="10">
        <v>106.2</v>
      </c>
      <c r="H93" s="10">
        <v>110.93</v>
      </c>
      <c r="I93" s="10">
        <v>101.64</v>
      </c>
      <c r="J93" s="10">
        <v>100.71</v>
      </c>
      <c r="K93" s="10">
        <v>97.77</v>
      </c>
      <c r="L93" s="35">
        <v>103.83</v>
      </c>
      <c r="M93" s="35">
        <v>108.83</v>
      </c>
      <c r="N93" s="35">
        <v>104.07</v>
      </c>
      <c r="O93" s="45">
        <f t="shared" si="3"/>
        <v>102.26609050000002</v>
      </c>
      <c r="P93" s="47">
        <f t="shared" si="4"/>
        <v>-0.12806479825581571</v>
      </c>
      <c r="Q93" s="26">
        <f t="shared" si="5"/>
        <v>0.46654943968460932</v>
      </c>
    </row>
    <row r="94" spans="2:17" x14ac:dyDescent="0.25">
      <c r="B94" s="32" t="s">
        <v>124</v>
      </c>
      <c r="C94" s="29">
        <v>110.32</v>
      </c>
      <c r="D94" s="10">
        <v>112.59</v>
      </c>
      <c r="E94" s="10">
        <v>109.58</v>
      </c>
      <c r="F94" s="10">
        <v>92.59</v>
      </c>
      <c r="G94" s="10">
        <v>106.3</v>
      </c>
      <c r="H94" s="10">
        <v>110.93</v>
      </c>
      <c r="I94" s="10">
        <v>101.99</v>
      </c>
      <c r="J94" s="10">
        <v>100.71</v>
      </c>
      <c r="K94" s="10">
        <v>97.73</v>
      </c>
      <c r="L94" s="35">
        <v>103.83</v>
      </c>
      <c r="M94" s="35">
        <v>108.83</v>
      </c>
      <c r="N94" s="35">
        <v>104.07</v>
      </c>
      <c r="O94" s="45">
        <f t="shared" si="3"/>
        <v>101.72289720000001</v>
      </c>
      <c r="P94" s="47">
        <f t="shared" si="4"/>
        <v>-0.53115680607738969</v>
      </c>
      <c r="Q94" s="26">
        <f t="shared" si="5"/>
        <v>0.45656097949562291</v>
      </c>
    </row>
    <row r="95" spans="2:17" x14ac:dyDescent="0.25">
      <c r="B95" s="32" t="s">
        <v>125</v>
      </c>
      <c r="C95" s="29">
        <v>109.73</v>
      </c>
      <c r="D95" s="10">
        <v>112.81</v>
      </c>
      <c r="E95" s="10">
        <v>109.58</v>
      </c>
      <c r="F95" s="10">
        <v>95.26</v>
      </c>
      <c r="G95" s="10">
        <v>106.25</v>
      </c>
      <c r="H95" s="10">
        <v>111.33</v>
      </c>
      <c r="I95" s="10">
        <v>102.02</v>
      </c>
      <c r="J95" s="10">
        <v>100.71</v>
      </c>
      <c r="K95" s="10">
        <v>97.73</v>
      </c>
      <c r="L95" s="35">
        <v>103.83</v>
      </c>
      <c r="M95" s="35">
        <v>108.83</v>
      </c>
      <c r="N95" s="35">
        <v>103.54</v>
      </c>
      <c r="O95" s="45">
        <f t="shared" si="3"/>
        <v>102.42655610000001</v>
      </c>
      <c r="P95" s="47">
        <f t="shared" si="4"/>
        <v>0.69174091514177571</v>
      </c>
      <c r="Q95" s="26">
        <f t="shared" si="5"/>
        <v>0.93263451335675995</v>
      </c>
    </row>
    <row r="96" spans="2:17" x14ac:dyDescent="0.25">
      <c r="B96" s="32" t="s">
        <v>126</v>
      </c>
      <c r="C96" s="29">
        <v>110.14</v>
      </c>
      <c r="D96" s="10">
        <v>112.37</v>
      </c>
      <c r="E96" s="10">
        <v>109.58</v>
      </c>
      <c r="F96" s="10">
        <v>94.83</v>
      </c>
      <c r="G96" s="10">
        <v>106.59</v>
      </c>
      <c r="H96" s="10">
        <v>111.31</v>
      </c>
      <c r="I96" s="10">
        <v>102.34</v>
      </c>
      <c r="J96" s="10">
        <v>100.71</v>
      </c>
      <c r="K96" s="10">
        <v>97.73</v>
      </c>
      <c r="L96" s="35">
        <v>103.83</v>
      </c>
      <c r="M96" s="35">
        <v>108.83</v>
      </c>
      <c r="N96" s="35">
        <v>103.54</v>
      </c>
      <c r="O96" s="45">
        <f t="shared" si="3"/>
        <v>102.4470974</v>
      </c>
      <c r="P96" s="47">
        <f t="shared" si="4"/>
        <v>2.0054662366990161E-2</v>
      </c>
      <c r="Q96" s="26">
        <f t="shared" si="5"/>
        <v>0.66178662774378472</v>
      </c>
    </row>
    <row r="97" spans="2:17" x14ac:dyDescent="0.25">
      <c r="B97" s="32" t="s">
        <v>127</v>
      </c>
      <c r="C97" s="29">
        <v>109.87</v>
      </c>
      <c r="D97" s="10">
        <v>112.17</v>
      </c>
      <c r="E97" s="10">
        <v>109.58</v>
      </c>
      <c r="F97" s="10">
        <v>95.81</v>
      </c>
      <c r="G97" s="10">
        <v>106.4</v>
      </c>
      <c r="H97" s="10">
        <v>111.31</v>
      </c>
      <c r="I97" s="10">
        <v>102.1</v>
      </c>
      <c r="J97" s="10">
        <v>100.71</v>
      </c>
      <c r="K97" s="10">
        <v>97.73</v>
      </c>
      <c r="L97" s="35">
        <v>103.83</v>
      </c>
      <c r="M97" s="35">
        <v>108.22</v>
      </c>
      <c r="N97" s="35">
        <v>103.7</v>
      </c>
      <c r="O97" s="45">
        <f t="shared" si="3"/>
        <v>102.62877860000002</v>
      </c>
      <c r="P97" s="47">
        <f t="shared" si="4"/>
        <v>0.17734148122386342</v>
      </c>
      <c r="Q97" s="26">
        <f t="shared" si="5"/>
        <v>-0.17187081381714975</v>
      </c>
    </row>
    <row r="98" spans="2:17" x14ac:dyDescent="0.25">
      <c r="B98" s="32" t="s">
        <v>128</v>
      </c>
      <c r="C98" s="29">
        <v>110.57</v>
      </c>
      <c r="D98" s="10">
        <v>112.08</v>
      </c>
      <c r="E98" s="10">
        <v>109.58</v>
      </c>
      <c r="F98" s="10">
        <v>95.7</v>
      </c>
      <c r="G98" s="10">
        <v>106.53</v>
      </c>
      <c r="H98" s="10">
        <v>111.31</v>
      </c>
      <c r="I98" s="10">
        <v>102.2</v>
      </c>
      <c r="J98" s="10">
        <v>100.71</v>
      </c>
      <c r="K98" s="10">
        <v>97.73</v>
      </c>
      <c r="L98" s="35">
        <v>103.83</v>
      </c>
      <c r="M98" s="35">
        <v>108.22</v>
      </c>
      <c r="N98" s="35">
        <v>104.21</v>
      </c>
      <c r="O98" s="45">
        <f t="shared" si="3"/>
        <v>102.77263520000001</v>
      </c>
      <c r="P98" s="47">
        <f t="shared" si="4"/>
        <v>0.14017179387925827</v>
      </c>
      <c r="Q98" s="26">
        <f t="shared" si="5"/>
        <v>0.14457916408166918</v>
      </c>
    </row>
    <row r="99" spans="2:17" x14ac:dyDescent="0.25">
      <c r="B99" s="32" t="s">
        <v>129</v>
      </c>
      <c r="C99" s="29">
        <v>111.08</v>
      </c>
      <c r="D99" s="10">
        <v>112.13</v>
      </c>
      <c r="E99" s="10">
        <v>109.58</v>
      </c>
      <c r="F99" s="10">
        <v>96.45</v>
      </c>
      <c r="G99" s="10">
        <v>106.53</v>
      </c>
      <c r="H99" s="10">
        <v>111.31</v>
      </c>
      <c r="I99" s="10">
        <v>101.88</v>
      </c>
      <c r="J99" s="10">
        <v>100.71</v>
      </c>
      <c r="K99" s="10">
        <v>97.73</v>
      </c>
      <c r="L99" s="35">
        <v>103.83</v>
      </c>
      <c r="M99" s="35">
        <v>108.22</v>
      </c>
      <c r="N99" s="35">
        <v>105.07</v>
      </c>
      <c r="O99" s="45">
        <f t="shared" si="3"/>
        <v>103.07225880000001</v>
      </c>
      <c r="P99" s="47">
        <f t="shared" si="4"/>
        <v>0.29154025234141689</v>
      </c>
      <c r="Q99" s="26">
        <f t="shared" si="5"/>
        <v>-0.11516865020879559</v>
      </c>
    </row>
    <row r="100" spans="2:17" x14ac:dyDescent="0.25">
      <c r="B100" s="32" t="s">
        <v>130</v>
      </c>
      <c r="C100" s="29">
        <v>111.11</v>
      </c>
      <c r="D100" s="10">
        <v>112.32</v>
      </c>
      <c r="E100" s="10">
        <v>109.58</v>
      </c>
      <c r="F100" s="10">
        <v>96.46</v>
      </c>
      <c r="G100" s="10">
        <v>106.53</v>
      </c>
      <c r="H100" s="10">
        <v>111.31</v>
      </c>
      <c r="I100" s="10">
        <v>102.05</v>
      </c>
      <c r="J100" s="10">
        <v>100.71</v>
      </c>
      <c r="K100" s="10">
        <v>97.73</v>
      </c>
      <c r="L100" s="35">
        <v>103.83</v>
      </c>
      <c r="M100" s="35">
        <v>108.22</v>
      </c>
      <c r="N100" s="35">
        <v>105.07</v>
      </c>
      <c r="O100" s="45">
        <f t="shared" si="3"/>
        <v>103.11640060000001</v>
      </c>
      <c r="P100" s="47">
        <f t="shared" si="4"/>
        <v>4.2826072227293947E-2</v>
      </c>
      <c r="Q100" s="26">
        <f t="shared" si="5"/>
        <v>0.11737142340159838</v>
      </c>
    </row>
    <row r="101" spans="2:17" x14ac:dyDescent="0.25">
      <c r="B101" s="32" t="s">
        <v>131</v>
      </c>
      <c r="C101" s="29">
        <v>111.11</v>
      </c>
      <c r="D101" s="10">
        <v>112.32</v>
      </c>
      <c r="E101" s="10">
        <v>109.58</v>
      </c>
      <c r="F101" s="10">
        <v>93.1</v>
      </c>
      <c r="G101" s="10">
        <v>106.53</v>
      </c>
      <c r="H101" s="10">
        <v>111.31</v>
      </c>
      <c r="I101" s="10">
        <v>101.88</v>
      </c>
      <c r="J101" s="10">
        <v>100.71</v>
      </c>
      <c r="K101" s="10">
        <v>97.73</v>
      </c>
      <c r="L101" s="35">
        <v>103.83</v>
      </c>
      <c r="M101" s="35">
        <v>108.22</v>
      </c>
      <c r="N101" s="35">
        <v>105.07</v>
      </c>
      <c r="O101" s="45">
        <f t="shared" si="3"/>
        <v>102.05341179999999</v>
      </c>
      <c r="P101" s="47">
        <f t="shared" si="4"/>
        <v>-1.030862979908953</v>
      </c>
      <c r="Q101" s="26">
        <f t="shared" si="5"/>
        <v>-0.78050349592853152</v>
      </c>
    </row>
    <row r="102" spans="2:17" x14ac:dyDescent="0.25">
      <c r="B102" s="32" t="s">
        <v>132</v>
      </c>
      <c r="C102" s="29">
        <v>111.47</v>
      </c>
      <c r="D102" s="10">
        <v>112.9</v>
      </c>
      <c r="E102" s="10">
        <v>109.58</v>
      </c>
      <c r="F102" s="10">
        <v>100.74</v>
      </c>
      <c r="G102" s="10">
        <v>106.6</v>
      </c>
      <c r="H102" s="10">
        <v>111.31</v>
      </c>
      <c r="I102" s="10">
        <v>102.02</v>
      </c>
      <c r="J102" s="10">
        <v>100.71</v>
      </c>
      <c r="K102" s="10">
        <v>97.73</v>
      </c>
      <c r="L102" s="35">
        <v>103.83</v>
      </c>
      <c r="M102" s="35">
        <v>108.22</v>
      </c>
      <c r="N102" s="35">
        <v>105.07</v>
      </c>
      <c r="O102" s="45">
        <f t="shared" si="3"/>
        <v>104.49408610000002</v>
      </c>
      <c r="P102" s="47">
        <f t="shared" si="4"/>
        <v>2.3915656095684068</v>
      </c>
      <c r="Q102" s="26">
        <f t="shared" si="5"/>
        <v>0.95880359771455204</v>
      </c>
    </row>
    <row r="103" spans="2:17" x14ac:dyDescent="0.25">
      <c r="B103" s="32" t="s">
        <v>133</v>
      </c>
      <c r="C103" s="29">
        <v>111.31</v>
      </c>
      <c r="D103" s="10">
        <v>112.18</v>
      </c>
      <c r="E103" s="10">
        <v>109.58</v>
      </c>
      <c r="F103" s="10">
        <v>102.53</v>
      </c>
      <c r="G103" s="10">
        <v>106.56</v>
      </c>
      <c r="H103" s="10">
        <v>111.31</v>
      </c>
      <c r="I103" s="10">
        <v>102.56</v>
      </c>
      <c r="J103" s="10">
        <v>100.71</v>
      </c>
      <c r="K103" s="10">
        <v>97.73</v>
      </c>
      <c r="L103" s="35">
        <v>103.83</v>
      </c>
      <c r="M103" s="35">
        <v>112.27</v>
      </c>
      <c r="N103" s="35">
        <v>105.13</v>
      </c>
      <c r="O103" s="45">
        <f t="shared" si="3"/>
        <v>105.23387110000002</v>
      </c>
      <c r="P103" s="47">
        <f t="shared" si="4"/>
        <v>0.70796829525072769</v>
      </c>
      <c r="Q103" s="26">
        <f t="shared" si="5"/>
        <v>2.0962380766497346</v>
      </c>
    </row>
    <row r="104" spans="2:17" x14ac:dyDescent="0.25">
      <c r="B104" s="32" t="s">
        <v>134</v>
      </c>
      <c r="C104" s="29">
        <v>111.68</v>
      </c>
      <c r="D104" s="10">
        <v>114.03</v>
      </c>
      <c r="E104" s="10">
        <v>109.63</v>
      </c>
      <c r="F104" s="10">
        <v>88.89</v>
      </c>
      <c r="G104" s="10">
        <v>106.74</v>
      </c>
      <c r="H104" s="10">
        <v>111.31</v>
      </c>
      <c r="I104" s="10">
        <v>102.69</v>
      </c>
      <c r="J104" s="10">
        <v>100.71</v>
      </c>
      <c r="K104" s="10">
        <v>97.73</v>
      </c>
      <c r="L104" s="35">
        <v>103.83</v>
      </c>
      <c r="M104" s="35">
        <v>112.9</v>
      </c>
      <c r="N104" s="35">
        <v>104.75</v>
      </c>
      <c r="O104" s="45">
        <f t="shared" si="3"/>
        <v>101.17642060000001</v>
      </c>
      <c r="P104" s="47">
        <f t="shared" si="4"/>
        <v>-3.8556507116842162</v>
      </c>
      <c r="Q104" s="26">
        <f t="shared" si="5"/>
        <v>-1.1922243951663034</v>
      </c>
    </row>
    <row r="105" spans="2:17" x14ac:dyDescent="0.25">
      <c r="B105" s="32" t="s">
        <v>135</v>
      </c>
      <c r="C105" s="29">
        <v>112.06</v>
      </c>
      <c r="D105" s="10">
        <v>114.04</v>
      </c>
      <c r="E105" s="10">
        <v>109.63</v>
      </c>
      <c r="F105" s="10">
        <v>96.48</v>
      </c>
      <c r="G105" s="10">
        <v>106.5</v>
      </c>
      <c r="H105" s="10">
        <v>111.31</v>
      </c>
      <c r="I105" s="10">
        <v>102.4</v>
      </c>
      <c r="J105" s="10">
        <v>100.71</v>
      </c>
      <c r="K105" s="10">
        <v>97.73</v>
      </c>
      <c r="L105" s="35">
        <v>103.83</v>
      </c>
      <c r="M105" s="35">
        <v>112.9</v>
      </c>
      <c r="N105" s="35">
        <v>104.75</v>
      </c>
      <c r="O105" s="45">
        <f t="shared" si="3"/>
        <v>103.49832180000003</v>
      </c>
      <c r="P105" s="47">
        <f t="shared" si="4"/>
        <v>2.2949034826796524</v>
      </c>
      <c r="Q105" s="26">
        <f t="shared" si="5"/>
        <v>1.2049265733884773</v>
      </c>
    </row>
    <row r="106" spans="2:17" x14ac:dyDescent="0.25">
      <c r="B106" s="32" t="s">
        <v>136</v>
      </c>
      <c r="C106" s="29">
        <v>112.24</v>
      </c>
      <c r="D106" s="10">
        <v>114.04</v>
      </c>
      <c r="E106" s="10">
        <v>109.63</v>
      </c>
      <c r="F106" s="10">
        <v>92.68</v>
      </c>
      <c r="G106" s="10">
        <v>106.5</v>
      </c>
      <c r="H106" s="10">
        <v>111.31</v>
      </c>
      <c r="I106" s="10">
        <v>102.68</v>
      </c>
      <c r="J106" s="10">
        <v>100.71</v>
      </c>
      <c r="K106" s="10">
        <v>97.74</v>
      </c>
      <c r="L106" s="35">
        <v>103.83</v>
      </c>
      <c r="M106" s="35">
        <v>112.9</v>
      </c>
      <c r="N106" s="35">
        <v>104.6</v>
      </c>
      <c r="O106" s="45">
        <f t="shared" si="3"/>
        <v>102.41675570000002</v>
      </c>
      <c r="P106" s="47">
        <f t="shared" si="4"/>
        <v>-1.045008345246428</v>
      </c>
      <c r="Q106" s="26">
        <f t="shared" si="5"/>
        <v>0.68210650610531254</v>
      </c>
    </row>
    <row r="107" spans="2:17" x14ac:dyDescent="0.25">
      <c r="B107" s="32" t="s">
        <v>137</v>
      </c>
      <c r="C107" s="29">
        <v>112.01</v>
      </c>
      <c r="D107" s="10">
        <v>113.86</v>
      </c>
      <c r="E107" s="10">
        <v>110.03</v>
      </c>
      <c r="F107" s="10">
        <v>92.03</v>
      </c>
      <c r="G107" s="10">
        <v>106.55</v>
      </c>
      <c r="H107" s="10">
        <v>111.31</v>
      </c>
      <c r="I107" s="10">
        <v>102.65</v>
      </c>
      <c r="J107" s="10">
        <v>100.71</v>
      </c>
      <c r="K107" s="10">
        <v>97.74</v>
      </c>
      <c r="L107" s="35">
        <v>103.83</v>
      </c>
      <c r="M107" s="35">
        <v>112.9</v>
      </c>
      <c r="N107" s="35">
        <v>105.19</v>
      </c>
      <c r="O107" s="45">
        <f t="shared" si="3"/>
        <v>102.22027640000003</v>
      </c>
      <c r="P107" s="47">
        <f t="shared" si="4"/>
        <v>-0.19184292517087892</v>
      </c>
      <c r="Q107" s="26">
        <f t="shared" si="5"/>
        <v>-0.20139279094631379</v>
      </c>
    </row>
    <row r="108" spans="2:17" x14ac:dyDescent="0.25">
      <c r="B108" s="32" t="s">
        <v>138</v>
      </c>
      <c r="C108" s="29">
        <v>112.98</v>
      </c>
      <c r="D108" s="10">
        <v>113.66</v>
      </c>
      <c r="E108" s="10">
        <v>110.03</v>
      </c>
      <c r="F108" s="10">
        <v>93.25</v>
      </c>
      <c r="G108" s="10">
        <v>106.7</v>
      </c>
      <c r="H108" s="10">
        <v>111.31</v>
      </c>
      <c r="I108" s="10">
        <v>102.88</v>
      </c>
      <c r="J108" s="10">
        <v>100.71</v>
      </c>
      <c r="K108" s="10">
        <v>97.74</v>
      </c>
      <c r="L108" s="35">
        <v>103.83</v>
      </c>
      <c r="M108" s="35">
        <v>112.9</v>
      </c>
      <c r="N108" s="35">
        <v>105.19</v>
      </c>
      <c r="O108" s="45">
        <f t="shared" si="3"/>
        <v>102.82177970000002</v>
      </c>
      <c r="P108" s="47">
        <f t="shared" si="4"/>
        <v>0.58843834235610626</v>
      </c>
      <c r="Q108" s="26">
        <f t="shared" si="5"/>
        <v>0.36573247023006206</v>
      </c>
    </row>
    <row r="109" spans="2:17" x14ac:dyDescent="0.25">
      <c r="B109" s="32" t="s">
        <v>139</v>
      </c>
      <c r="C109" s="29">
        <v>113.6</v>
      </c>
      <c r="D109" s="10">
        <v>115.09</v>
      </c>
      <c r="E109" s="10">
        <v>110.03</v>
      </c>
      <c r="F109" s="10">
        <v>92.72</v>
      </c>
      <c r="G109" s="10">
        <v>106.72</v>
      </c>
      <c r="H109" s="10">
        <v>111.31</v>
      </c>
      <c r="I109" s="10">
        <v>103.04</v>
      </c>
      <c r="J109" s="10">
        <v>100.71</v>
      </c>
      <c r="K109" s="10">
        <v>97.74</v>
      </c>
      <c r="L109" s="35">
        <v>103.83</v>
      </c>
      <c r="M109" s="35">
        <v>112.27</v>
      </c>
      <c r="N109" s="35">
        <v>105.19</v>
      </c>
      <c r="O109" s="45">
        <f t="shared" si="3"/>
        <v>102.79769440000001</v>
      </c>
      <c r="P109" s="47">
        <f t="shared" si="4"/>
        <v>-2.342431736766571E-2</v>
      </c>
      <c r="Q109" s="26">
        <f t="shared" si="5"/>
        <v>0.16458911652680769</v>
      </c>
    </row>
    <row r="110" spans="2:17" x14ac:dyDescent="0.25">
      <c r="B110" s="32" t="s">
        <v>140</v>
      </c>
      <c r="C110" s="29">
        <v>113.77</v>
      </c>
      <c r="D110" s="10">
        <v>115.09</v>
      </c>
      <c r="E110" s="10">
        <v>110.03</v>
      </c>
      <c r="F110" s="10">
        <v>94.65</v>
      </c>
      <c r="G110" s="10">
        <v>107.49</v>
      </c>
      <c r="H110" s="10">
        <v>111.31</v>
      </c>
      <c r="I110" s="10">
        <v>103.5</v>
      </c>
      <c r="J110" s="10">
        <v>100.71</v>
      </c>
      <c r="K110" s="10">
        <v>97.74</v>
      </c>
      <c r="L110" s="35">
        <v>103.83</v>
      </c>
      <c r="M110" s="35">
        <v>112.43</v>
      </c>
      <c r="N110" s="35">
        <v>105.43</v>
      </c>
      <c r="O110" s="45">
        <f t="shared" si="3"/>
        <v>103.56840360000001</v>
      </c>
      <c r="P110" s="47">
        <f t="shared" si="4"/>
        <v>0.74973393566694502</v>
      </c>
      <c r="Q110" s="26">
        <f t="shared" si="5"/>
        <v>0.77429988873147038</v>
      </c>
    </row>
    <row r="111" spans="2:17" x14ac:dyDescent="0.25">
      <c r="B111" s="32" t="s">
        <v>141</v>
      </c>
      <c r="C111" s="29">
        <v>113.55</v>
      </c>
      <c r="D111" s="10">
        <v>115.09</v>
      </c>
      <c r="E111" s="10">
        <v>110.03</v>
      </c>
      <c r="F111" s="10">
        <v>96.2</v>
      </c>
      <c r="G111" s="10">
        <v>107.49</v>
      </c>
      <c r="H111" s="10">
        <v>111.31</v>
      </c>
      <c r="I111" s="10">
        <v>103.45</v>
      </c>
      <c r="J111" s="10">
        <v>100.71</v>
      </c>
      <c r="K111" s="10">
        <v>98.55</v>
      </c>
      <c r="L111" s="35">
        <v>103.83</v>
      </c>
      <c r="M111" s="35">
        <v>112.43</v>
      </c>
      <c r="N111" s="35">
        <v>105.43</v>
      </c>
      <c r="O111" s="45">
        <f t="shared" si="3"/>
        <v>104.02347190000002</v>
      </c>
      <c r="P111" s="47">
        <f t="shared" si="4"/>
        <v>0.43938912272662245</v>
      </c>
      <c r="Q111" s="26">
        <f t="shared" si="5"/>
        <v>0.92286043895256498</v>
      </c>
    </row>
    <row r="112" spans="2:17" x14ac:dyDescent="0.25">
      <c r="B112" s="32" t="s">
        <v>142</v>
      </c>
      <c r="C112" s="29">
        <v>113.73</v>
      </c>
      <c r="D112" s="10">
        <v>115.09</v>
      </c>
      <c r="E112" s="10">
        <v>110.03</v>
      </c>
      <c r="F112" s="10">
        <v>96.23</v>
      </c>
      <c r="G112" s="10">
        <v>107.49</v>
      </c>
      <c r="H112" s="10">
        <v>111.31</v>
      </c>
      <c r="I112" s="10">
        <v>103</v>
      </c>
      <c r="J112" s="10">
        <v>100.71</v>
      </c>
      <c r="K112" s="10">
        <v>98.56</v>
      </c>
      <c r="L112" s="35">
        <v>103.83</v>
      </c>
      <c r="M112" s="35">
        <v>112.43</v>
      </c>
      <c r="N112" s="35">
        <v>105.43</v>
      </c>
      <c r="O112" s="45">
        <f t="shared" si="3"/>
        <v>103.97507540000002</v>
      </c>
      <c r="P112" s="47">
        <f t="shared" si="4"/>
        <v>-4.6524595955151453E-2</v>
      </c>
      <c r="Q112" s="26">
        <f t="shared" si="5"/>
        <v>0.83272379078757042</v>
      </c>
    </row>
    <row r="113" spans="2:17" x14ac:dyDescent="0.25">
      <c r="B113" s="32" t="s">
        <v>143</v>
      </c>
      <c r="C113" s="29">
        <v>112.87</v>
      </c>
      <c r="D113" s="10">
        <v>115.48</v>
      </c>
      <c r="E113" s="10">
        <v>110.03</v>
      </c>
      <c r="F113" s="10">
        <v>99.06</v>
      </c>
      <c r="G113" s="10">
        <v>107.65</v>
      </c>
      <c r="H113" s="10">
        <v>111.31</v>
      </c>
      <c r="I113" s="10">
        <v>102.97</v>
      </c>
      <c r="J113" s="10">
        <v>100.71</v>
      </c>
      <c r="K113" s="10">
        <v>98.56</v>
      </c>
      <c r="L113" s="35">
        <v>103.83</v>
      </c>
      <c r="M113" s="35">
        <v>112.43</v>
      </c>
      <c r="N113" s="35">
        <v>105.43</v>
      </c>
      <c r="O113" s="45">
        <f t="shared" si="3"/>
        <v>104.69142440000003</v>
      </c>
      <c r="P113" s="47">
        <f t="shared" si="4"/>
        <v>0.68896223180811267</v>
      </c>
      <c r="Q113" s="26">
        <f t="shared" si="5"/>
        <v>2.5849332751068683</v>
      </c>
    </row>
    <row r="114" spans="2:17" x14ac:dyDescent="0.25">
      <c r="B114" s="32" t="s">
        <v>144</v>
      </c>
      <c r="C114" s="29">
        <v>113.34</v>
      </c>
      <c r="D114" s="10">
        <v>115.7</v>
      </c>
      <c r="E114" s="10">
        <v>110.03</v>
      </c>
      <c r="F114" s="10">
        <v>100.7</v>
      </c>
      <c r="G114" s="10">
        <v>107.82</v>
      </c>
      <c r="H114" s="10">
        <v>111.31</v>
      </c>
      <c r="I114" s="10">
        <v>103.46</v>
      </c>
      <c r="J114" s="10">
        <v>100.71</v>
      </c>
      <c r="K114" s="10">
        <v>98.56</v>
      </c>
      <c r="L114" s="35">
        <v>103.83</v>
      </c>
      <c r="M114" s="35">
        <v>112.43</v>
      </c>
      <c r="N114" s="35">
        <v>105.43</v>
      </c>
      <c r="O114" s="45">
        <f t="shared" si="3"/>
        <v>105.38769230000003</v>
      </c>
      <c r="P114" s="47">
        <f t="shared" si="4"/>
        <v>0.66506679414326031</v>
      </c>
      <c r="Q114" s="26">
        <f t="shared" si="5"/>
        <v>0.85517394653782963</v>
      </c>
    </row>
    <row r="115" spans="2:17" x14ac:dyDescent="0.25">
      <c r="B115" s="32" t="s">
        <v>145</v>
      </c>
      <c r="C115" s="29">
        <v>113.7</v>
      </c>
      <c r="D115" s="10">
        <v>116.02</v>
      </c>
      <c r="E115" s="10">
        <v>110.03</v>
      </c>
      <c r="F115" s="10">
        <v>99.47</v>
      </c>
      <c r="G115" s="10">
        <v>108.12</v>
      </c>
      <c r="H115" s="10">
        <v>110.61</v>
      </c>
      <c r="I115" s="10">
        <v>103.68</v>
      </c>
      <c r="J115" s="10">
        <v>100.71</v>
      </c>
      <c r="K115" s="10">
        <v>98.56</v>
      </c>
      <c r="L115" s="35">
        <v>103.83</v>
      </c>
      <c r="M115" s="35">
        <v>118.99</v>
      </c>
      <c r="N115" s="35">
        <v>105.26</v>
      </c>
      <c r="O115" s="45">
        <f t="shared" si="3"/>
        <v>105.29595810000002</v>
      </c>
      <c r="P115" s="47">
        <f t="shared" si="4"/>
        <v>-8.7044509655711227E-2</v>
      </c>
      <c r="Q115" s="26">
        <f t="shared" si="5"/>
        <v>5.8999064988311853E-2</v>
      </c>
    </row>
    <row r="116" spans="2:17" x14ac:dyDescent="0.25">
      <c r="B116" s="32" t="s">
        <v>146</v>
      </c>
      <c r="C116" s="29">
        <v>114.06</v>
      </c>
      <c r="D116" s="10">
        <v>117.2</v>
      </c>
      <c r="E116" s="10">
        <v>110.03</v>
      </c>
      <c r="F116" s="10">
        <v>98.65</v>
      </c>
      <c r="G116" s="10">
        <v>108.13</v>
      </c>
      <c r="H116" s="10">
        <v>111.31</v>
      </c>
      <c r="I116" s="10">
        <v>103.05</v>
      </c>
      <c r="J116" s="10">
        <v>100.71</v>
      </c>
      <c r="K116" s="10">
        <v>98.56</v>
      </c>
      <c r="L116" s="35">
        <v>103.83</v>
      </c>
      <c r="M116" s="35">
        <v>120.58</v>
      </c>
      <c r="N116" s="35">
        <v>105.26</v>
      </c>
      <c r="O116" s="45">
        <f t="shared" si="3"/>
        <v>105.06221710000003</v>
      </c>
      <c r="P116" s="47">
        <f t="shared" si="4"/>
        <v>-0.22198477910995409</v>
      </c>
      <c r="Q116" s="26">
        <f t="shared" si="5"/>
        <v>3.8406147172990734</v>
      </c>
    </row>
    <row r="117" spans="2:17" x14ac:dyDescent="0.25">
      <c r="B117" s="32" t="s">
        <v>147</v>
      </c>
      <c r="C117" s="29">
        <v>114.11</v>
      </c>
      <c r="D117" s="10">
        <v>117.23</v>
      </c>
      <c r="E117" s="10">
        <v>110.22</v>
      </c>
      <c r="F117" s="10">
        <v>97.38</v>
      </c>
      <c r="G117" s="10">
        <v>108.22</v>
      </c>
      <c r="H117" s="10">
        <v>111.31</v>
      </c>
      <c r="I117" s="10">
        <v>102.39</v>
      </c>
      <c r="J117" s="10">
        <v>100.71</v>
      </c>
      <c r="K117" s="10">
        <v>98.45</v>
      </c>
      <c r="L117" s="35">
        <v>103.83</v>
      </c>
      <c r="M117" s="35">
        <v>121.06</v>
      </c>
      <c r="N117" s="35">
        <v>105.31</v>
      </c>
      <c r="O117" s="45">
        <f t="shared" si="3"/>
        <v>104.57638820000001</v>
      </c>
      <c r="P117" s="47">
        <f t="shared" si="4"/>
        <v>-0.46242018625743941</v>
      </c>
      <c r="Q117" s="26">
        <f t="shared" si="5"/>
        <v>1.0416269377615965</v>
      </c>
    </row>
    <row r="118" spans="2:17" x14ac:dyDescent="0.25">
      <c r="B118" s="32" t="s">
        <v>148</v>
      </c>
      <c r="C118" s="29">
        <v>114.24</v>
      </c>
      <c r="D118" s="10">
        <v>117.63</v>
      </c>
      <c r="E118" s="10">
        <v>110.25</v>
      </c>
      <c r="F118" s="10">
        <v>94.69</v>
      </c>
      <c r="G118" s="10">
        <v>107.95</v>
      </c>
      <c r="H118" s="10">
        <v>111.31</v>
      </c>
      <c r="I118" s="10">
        <v>103.2</v>
      </c>
      <c r="J118" s="10">
        <v>100.71</v>
      </c>
      <c r="K118" s="10">
        <v>98.45</v>
      </c>
      <c r="L118" s="35">
        <v>103.83</v>
      </c>
      <c r="M118" s="35">
        <v>121.62</v>
      </c>
      <c r="N118" s="35">
        <v>105.42</v>
      </c>
      <c r="O118" s="45">
        <f t="shared" si="3"/>
        <v>103.95112820000001</v>
      </c>
      <c r="P118" s="47">
        <f t="shared" si="4"/>
        <v>-0.59789787232295821</v>
      </c>
      <c r="Q118" s="26">
        <f t="shared" si="5"/>
        <v>1.498165499886059</v>
      </c>
    </row>
    <row r="119" spans="2:17" x14ac:dyDescent="0.25">
      <c r="B119" s="32" t="s">
        <v>149</v>
      </c>
      <c r="C119" s="29">
        <v>114.85</v>
      </c>
      <c r="D119" s="10">
        <v>117.6</v>
      </c>
      <c r="E119" s="10">
        <v>110.25</v>
      </c>
      <c r="F119" s="10">
        <v>99.15</v>
      </c>
      <c r="G119" s="10">
        <v>107.94</v>
      </c>
      <c r="H119" s="10">
        <v>111.31</v>
      </c>
      <c r="I119" s="10">
        <v>103.17</v>
      </c>
      <c r="J119" s="10">
        <v>100.71</v>
      </c>
      <c r="K119" s="10">
        <v>98.45</v>
      </c>
      <c r="L119" s="35">
        <v>103.83</v>
      </c>
      <c r="M119" s="35">
        <v>121.62</v>
      </c>
      <c r="N119" s="35">
        <v>105.42</v>
      </c>
      <c r="O119" s="45">
        <f t="shared" si="3"/>
        <v>105.42024820000002</v>
      </c>
      <c r="P119" s="47">
        <f t="shared" si="4"/>
        <v>1.4132795145555752</v>
      </c>
      <c r="Q119" s="26">
        <f t="shared" si="5"/>
        <v>3.1304667847679433</v>
      </c>
    </row>
    <row r="120" spans="2:17" x14ac:dyDescent="0.25">
      <c r="B120" s="32" t="s">
        <v>150</v>
      </c>
      <c r="C120" s="29">
        <v>114.9</v>
      </c>
      <c r="D120" s="10">
        <v>117.01</v>
      </c>
      <c r="E120" s="10">
        <v>110.25</v>
      </c>
      <c r="F120" s="10">
        <v>97.46</v>
      </c>
      <c r="G120" s="10">
        <v>107.96</v>
      </c>
      <c r="H120" s="10">
        <v>111.31</v>
      </c>
      <c r="I120" s="10">
        <v>102.99</v>
      </c>
      <c r="J120" s="10">
        <v>100.71</v>
      </c>
      <c r="K120" s="10">
        <v>98.45</v>
      </c>
      <c r="L120" s="35">
        <v>103.83</v>
      </c>
      <c r="M120" s="35">
        <v>121.62</v>
      </c>
      <c r="N120" s="35">
        <v>105.42</v>
      </c>
      <c r="O120" s="45">
        <f t="shared" si="3"/>
        <v>104.87212300000003</v>
      </c>
      <c r="P120" s="47">
        <f t="shared" si="4"/>
        <v>-0.51994299895794294</v>
      </c>
      <c r="Q120" s="26">
        <f t="shared" si="5"/>
        <v>1.9940748992890736</v>
      </c>
    </row>
    <row r="121" spans="2:17" x14ac:dyDescent="0.25">
      <c r="B121" s="32" t="s">
        <v>151</v>
      </c>
      <c r="C121" s="29">
        <v>114.7</v>
      </c>
      <c r="D121" s="10">
        <v>117.01</v>
      </c>
      <c r="E121" s="10">
        <v>110.25</v>
      </c>
      <c r="F121" s="10">
        <v>99.44</v>
      </c>
      <c r="G121" s="10">
        <v>107.96</v>
      </c>
      <c r="H121" s="10">
        <v>111.31</v>
      </c>
      <c r="I121" s="10">
        <v>103.09</v>
      </c>
      <c r="J121" s="10">
        <v>100.71</v>
      </c>
      <c r="K121" s="10">
        <v>98.45</v>
      </c>
      <c r="L121" s="35">
        <v>103.83</v>
      </c>
      <c r="M121" s="35">
        <v>120.93</v>
      </c>
      <c r="N121" s="35">
        <v>105.42</v>
      </c>
      <c r="O121" s="45">
        <f t="shared" si="3"/>
        <v>105.44243450000003</v>
      </c>
      <c r="P121" s="47">
        <f t="shared" si="4"/>
        <v>0.54381611021644183</v>
      </c>
      <c r="Q121" s="26">
        <f t="shared" si="5"/>
        <v>2.5727620793798862</v>
      </c>
    </row>
    <row r="122" spans="2:17" x14ac:dyDescent="0.25">
      <c r="B122" s="32" t="s">
        <v>152</v>
      </c>
      <c r="C122" s="29">
        <v>114.95</v>
      </c>
      <c r="D122" s="10">
        <v>116.86</v>
      </c>
      <c r="E122" s="10">
        <v>110.25</v>
      </c>
      <c r="F122" s="10">
        <v>99.86</v>
      </c>
      <c r="G122" s="10">
        <v>108.51</v>
      </c>
      <c r="H122" s="10">
        <v>111.31</v>
      </c>
      <c r="I122" s="10">
        <v>103.37</v>
      </c>
      <c r="J122" s="10">
        <v>100.71</v>
      </c>
      <c r="K122" s="10">
        <v>98.45</v>
      </c>
      <c r="L122" s="35">
        <v>103.83</v>
      </c>
      <c r="M122" s="35">
        <v>120.93</v>
      </c>
      <c r="N122" s="35">
        <v>105.12</v>
      </c>
      <c r="O122" s="45">
        <f t="shared" si="3"/>
        <v>105.68558590000002</v>
      </c>
      <c r="P122" s="47">
        <f t="shared" si="4"/>
        <v>0.23060108688972639</v>
      </c>
      <c r="Q122" s="26">
        <f t="shared" si="5"/>
        <v>2.0442357190103588</v>
      </c>
    </row>
    <row r="123" spans="2:17" x14ac:dyDescent="0.25">
      <c r="B123" s="32" t="s">
        <v>153</v>
      </c>
      <c r="C123" s="29">
        <v>116.16</v>
      </c>
      <c r="D123" s="10">
        <v>116.92</v>
      </c>
      <c r="E123" s="10">
        <v>110.25</v>
      </c>
      <c r="F123" s="10">
        <v>100.54</v>
      </c>
      <c r="G123" s="10">
        <v>108.87</v>
      </c>
      <c r="H123" s="10">
        <v>111.33</v>
      </c>
      <c r="I123" s="10">
        <v>103.37</v>
      </c>
      <c r="J123" s="10">
        <v>100.71</v>
      </c>
      <c r="K123" s="10">
        <v>98.61</v>
      </c>
      <c r="L123" s="35">
        <v>103.83</v>
      </c>
      <c r="M123" s="35">
        <v>121.46</v>
      </c>
      <c r="N123" s="35">
        <v>105.18</v>
      </c>
      <c r="O123" s="45">
        <f t="shared" si="3"/>
        <v>106.15671700000001</v>
      </c>
      <c r="P123" s="47">
        <f t="shared" si="4"/>
        <v>0.44578557803121738</v>
      </c>
      <c r="Q123" s="26">
        <f t="shared" si="5"/>
        <v>2.050734378535962</v>
      </c>
    </row>
    <row r="124" spans="2:17" x14ac:dyDescent="0.25">
      <c r="B124" s="32" t="s">
        <v>154</v>
      </c>
      <c r="C124" s="29">
        <v>115.75</v>
      </c>
      <c r="D124" s="10">
        <v>117.06</v>
      </c>
      <c r="E124" s="10">
        <v>110.25</v>
      </c>
      <c r="F124" s="10">
        <v>100.4</v>
      </c>
      <c r="G124" s="10">
        <v>108.93</v>
      </c>
      <c r="H124" s="10">
        <v>111.33</v>
      </c>
      <c r="I124" s="10">
        <v>103.37</v>
      </c>
      <c r="J124" s="10">
        <v>100.71</v>
      </c>
      <c r="K124" s="10">
        <v>98.61</v>
      </c>
      <c r="L124" s="35">
        <v>103.83</v>
      </c>
      <c r="M124" s="35">
        <v>121.46</v>
      </c>
      <c r="N124" s="35">
        <v>105.18</v>
      </c>
      <c r="O124" s="45">
        <f t="shared" si="3"/>
        <v>106.04392980000003</v>
      </c>
      <c r="P124" s="47">
        <f t="shared" si="4"/>
        <v>-0.10624593825747779</v>
      </c>
      <c r="Q124" s="26">
        <f t="shared" si="5"/>
        <v>1.9897599420254961</v>
      </c>
    </row>
    <row r="125" spans="2:17" x14ac:dyDescent="0.25">
      <c r="B125" s="32" t="s">
        <v>155</v>
      </c>
      <c r="C125" s="29">
        <v>116.02</v>
      </c>
      <c r="D125" s="10">
        <v>117.36</v>
      </c>
      <c r="E125" s="10">
        <v>110.25</v>
      </c>
      <c r="F125" s="10">
        <v>99.93</v>
      </c>
      <c r="G125" s="10">
        <v>108.31</v>
      </c>
      <c r="H125" s="10">
        <v>111.33</v>
      </c>
      <c r="I125" s="10">
        <v>103.37</v>
      </c>
      <c r="J125" s="10">
        <v>100.71</v>
      </c>
      <c r="K125" s="10">
        <v>98.61</v>
      </c>
      <c r="L125" s="35">
        <v>103.83</v>
      </c>
      <c r="M125" s="35">
        <v>121.46</v>
      </c>
      <c r="N125" s="35">
        <v>106.36</v>
      </c>
      <c r="O125" s="45">
        <f t="shared" si="3"/>
        <v>105.97601290000001</v>
      </c>
      <c r="P125" s="47">
        <f t="shared" si="4"/>
        <v>-6.4046004451274452E-2</v>
      </c>
      <c r="Q125" s="26">
        <f t="shared" si="5"/>
        <v>1.227023614744116</v>
      </c>
    </row>
    <row r="126" spans="2:17" x14ac:dyDescent="0.25">
      <c r="B126" s="32" t="s">
        <v>156</v>
      </c>
      <c r="C126" s="29">
        <v>116.07</v>
      </c>
      <c r="D126" s="10">
        <v>117.36</v>
      </c>
      <c r="E126" s="10">
        <v>110.25</v>
      </c>
      <c r="F126" s="10">
        <v>99.55</v>
      </c>
      <c r="G126" s="10">
        <v>108.31</v>
      </c>
      <c r="H126" s="10">
        <v>111.33</v>
      </c>
      <c r="I126" s="10">
        <v>103.05</v>
      </c>
      <c r="J126" s="10">
        <v>100.71</v>
      </c>
      <c r="K126" s="10">
        <v>98.93</v>
      </c>
      <c r="L126" s="35">
        <v>103.83</v>
      </c>
      <c r="M126" s="35">
        <v>121.46</v>
      </c>
      <c r="N126" s="35">
        <v>106.36</v>
      </c>
      <c r="O126" s="45">
        <f t="shared" si="3"/>
        <v>105.81631770000001</v>
      </c>
      <c r="P126" s="47">
        <f t="shared" si="4"/>
        <v>-0.15068994919698622</v>
      </c>
      <c r="Q126" s="26">
        <f t="shared" si="5"/>
        <v>0.40671295731559254</v>
      </c>
    </row>
    <row r="127" spans="2:17" x14ac:dyDescent="0.25">
      <c r="B127" s="32" t="s">
        <v>157</v>
      </c>
      <c r="C127" s="29">
        <v>115.63</v>
      </c>
      <c r="D127" s="10">
        <v>117.34</v>
      </c>
      <c r="E127" s="10">
        <v>110.25</v>
      </c>
      <c r="F127" s="10">
        <v>98.77</v>
      </c>
      <c r="G127" s="10">
        <v>108.44</v>
      </c>
      <c r="H127" s="10">
        <v>111.33</v>
      </c>
      <c r="I127" s="10">
        <v>103.14</v>
      </c>
      <c r="J127" s="10">
        <v>100.71</v>
      </c>
      <c r="K127" s="10">
        <v>98.93</v>
      </c>
      <c r="L127" s="35">
        <v>103.83</v>
      </c>
      <c r="M127" s="35">
        <v>121.46</v>
      </c>
      <c r="N127" s="35">
        <v>106.39</v>
      </c>
      <c r="O127" s="45">
        <f t="shared" si="3"/>
        <v>105.52412630000002</v>
      </c>
      <c r="P127" s="47">
        <f t="shared" si="4"/>
        <v>-0.27613075785568841</v>
      </c>
      <c r="Q127" s="26">
        <f t="shared" si="5"/>
        <v>0.21669226826665713</v>
      </c>
    </row>
    <row r="128" spans="2:17" x14ac:dyDescent="0.25">
      <c r="B128" s="32" t="s">
        <v>158</v>
      </c>
      <c r="C128" s="29">
        <v>116.07</v>
      </c>
      <c r="D128" s="10">
        <v>116.9</v>
      </c>
      <c r="E128" s="10">
        <v>110.25</v>
      </c>
      <c r="F128" s="10">
        <v>97.6</v>
      </c>
      <c r="G128" s="10">
        <v>108.42</v>
      </c>
      <c r="H128" s="10">
        <v>111.33</v>
      </c>
      <c r="I128" s="10">
        <v>103.1</v>
      </c>
      <c r="J128" s="10">
        <v>100.71</v>
      </c>
      <c r="K128" s="10">
        <v>98.93</v>
      </c>
      <c r="L128" s="35">
        <v>103.83</v>
      </c>
      <c r="M128" s="35">
        <v>122.14</v>
      </c>
      <c r="N128" s="35">
        <v>106.48</v>
      </c>
      <c r="O128" s="45">
        <f t="shared" si="3"/>
        <v>105.25693430000001</v>
      </c>
      <c r="P128" s="47">
        <f t="shared" si="4"/>
        <v>-0.25320465505717105</v>
      </c>
      <c r="Q128" s="26">
        <f t="shared" si="5"/>
        <v>0.1853351331950763</v>
      </c>
    </row>
    <row r="129" spans="2:17" x14ac:dyDescent="0.25">
      <c r="B129" s="32" t="s">
        <v>159</v>
      </c>
      <c r="C129" s="29">
        <v>115.76</v>
      </c>
      <c r="D129" s="10">
        <v>117.22</v>
      </c>
      <c r="E129" s="10">
        <v>110.25</v>
      </c>
      <c r="F129" s="10">
        <v>97.09</v>
      </c>
      <c r="G129" s="10">
        <v>108.32</v>
      </c>
      <c r="H129" s="10">
        <v>111.33</v>
      </c>
      <c r="I129" s="10">
        <v>103.03</v>
      </c>
      <c r="J129" s="10">
        <v>100.71</v>
      </c>
      <c r="K129" s="10">
        <v>98.93</v>
      </c>
      <c r="L129" s="35">
        <v>103.83</v>
      </c>
      <c r="M129" s="35">
        <v>122.14</v>
      </c>
      <c r="N129" s="35">
        <v>106.3</v>
      </c>
      <c r="O129" s="45">
        <f t="shared" si="3"/>
        <v>105.01914960000002</v>
      </c>
      <c r="P129" s="47">
        <f t="shared" si="4"/>
        <v>-0.22590882166705067</v>
      </c>
      <c r="Q129" s="26">
        <f t="shared" si="5"/>
        <v>0.42338562998871004</v>
      </c>
    </row>
    <row r="130" spans="2:17" x14ac:dyDescent="0.25">
      <c r="B130" s="32" t="s">
        <v>160</v>
      </c>
      <c r="C130" s="29">
        <v>115.1</v>
      </c>
      <c r="D130" s="10">
        <v>115.95</v>
      </c>
      <c r="E130" s="10">
        <v>110.25</v>
      </c>
      <c r="F130" s="10">
        <v>94.16</v>
      </c>
      <c r="G130" s="10">
        <v>108.36</v>
      </c>
      <c r="H130" s="10">
        <v>111.33</v>
      </c>
      <c r="I130" s="10">
        <v>102.25</v>
      </c>
      <c r="J130" s="10">
        <v>100.71</v>
      </c>
      <c r="K130" s="10">
        <v>98.93</v>
      </c>
      <c r="L130" s="35">
        <v>103.83</v>
      </c>
      <c r="M130" s="35">
        <v>122.14</v>
      </c>
      <c r="N130" s="35">
        <v>106.3</v>
      </c>
      <c r="O130" s="45">
        <f t="shared" si="3"/>
        <v>103.83809720000004</v>
      </c>
      <c r="P130" s="47">
        <f t="shared" si="4"/>
        <v>-1.1246067069657402</v>
      </c>
      <c r="Q130" s="26">
        <f t="shared" si="5"/>
        <v>-0.10873475060560055</v>
      </c>
    </row>
    <row r="131" spans="2:17" x14ac:dyDescent="0.25">
      <c r="B131" s="32" t="s">
        <v>161</v>
      </c>
      <c r="C131" s="29">
        <v>115.51</v>
      </c>
      <c r="D131" s="10">
        <v>117.13</v>
      </c>
      <c r="E131" s="10">
        <v>110.25</v>
      </c>
      <c r="F131" s="10">
        <v>95.89</v>
      </c>
      <c r="G131" s="10">
        <v>108.3</v>
      </c>
      <c r="H131" s="10">
        <v>111.33</v>
      </c>
      <c r="I131" s="10">
        <v>102.21</v>
      </c>
      <c r="J131" s="10">
        <v>100.71</v>
      </c>
      <c r="K131" s="10">
        <v>98.93</v>
      </c>
      <c r="L131" s="35">
        <v>103.83</v>
      </c>
      <c r="M131" s="35">
        <v>122.14</v>
      </c>
      <c r="N131" s="35">
        <v>106.3</v>
      </c>
      <c r="O131" s="45">
        <f t="shared" si="3"/>
        <v>104.43985890000002</v>
      </c>
      <c r="P131" s="47">
        <f t="shared" si="4"/>
        <v>0.57951919018791775</v>
      </c>
      <c r="Q131" s="26">
        <f t="shared" si="5"/>
        <v>-0.92998196906161201</v>
      </c>
    </row>
    <row r="132" spans="2:17" x14ac:dyDescent="0.25">
      <c r="B132" s="32" t="s">
        <v>162</v>
      </c>
      <c r="C132" s="29">
        <v>116.27</v>
      </c>
      <c r="D132" s="10">
        <v>116.54</v>
      </c>
      <c r="E132" s="10">
        <v>110.61</v>
      </c>
      <c r="F132" s="10">
        <v>95.81</v>
      </c>
      <c r="G132" s="10">
        <v>108.77</v>
      </c>
      <c r="H132" s="10">
        <v>111.43</v>
      </c>
      <c r="I132" s="10">
        <v>101.57</v>
      </c>
      <c r="J132" s="10">
        <v>100.71</v>
      </c>
      <c r="K132" s="10">
        <v>98.93</v>
      </c>
      <c r="L132" s="35">
        <v>103.83</v>
      </c>
      <c r="M132" s="35">
        <v>122.14</v>
      </c>
      <c r="N132" s="35">
        <v>106.85</v>
      </c>
      <c r="O132" s="45">
        <f t="shared" si="3"/>
        <v>104.49241180000001</v>
      </c>
      <c r="P132" s="47">
        <f t="shared" si="4"/>
        <v>5.0318815587747694E-2</v>
      </c>
      <c r="Q132" s="26">
        <f t="shared" si="5"/>
        <v>-0.36207067153586353</v>
      </c>
    </row>
    <row r="133" spans="2:17" x14ac:dyDescent="0.25">
      <c r="B133" s="32" t="s">
        <v>163</v>
      </c>
      <c r="C133" s="29">
        <v>116.27</v>
      </c>
      <c r="D133" s="10">
        <v>116.54</v>
      </c>
      <c r="E133" s="10">
        <v>110.58</v>
      </c>
      <c r="F133" s="10">
        <v>97.51</v>
      </c>
      <c r="G133" s="10">
        <v>108.77</v>
      </c>
      <c r="H133" s="10">
        <v>112.09</v>
      </c>
      <c r="I133" s="10">
        <v>99.42</v>
      </c>
      <c r="J133" s="10">
        <v>100.71</v>
      </c>
      <c r="K133" s="10">
        <v>98.69</v>
      </c>
      <c r="L133" s="35">
        <v>103.83</v>
      </c>
      <c r="M133" s="35">
        <v>121.46</v>
      </c>
      <c r="N133" s="35">
        <v>106.85</v>
      </c>
      <c r="O133" s="45">
        <f t="shared" si="3"/>
        <v>104.57256150000001</v>
      </c>
      <c r="P133" s="47">
        <f t="shared" si="4"/>
        <v>7.670384731228172E-2</v>
      </c>
      <c r="Q133" s="26">
        <f t="shared" si="5"/>
        <v>-0.82497431335391491</v>
      </c>
    </row>
    <row r="134" spans="2:17" x14ac:dyDescent="0.25">
      <c r="B134" s="32" t="s">
        <v>164</v>
      </c>
      <c r="C134" s="29">
        <v>116.28</v>
      </c>
      <c r="D134" s="10">
        <v>116.87</v>
      </c>
      <c r="E134" s="10">
        <v>110.58</v>
      </c>
      <c r="F134" s="10">
        <v>97.25</v>
      </c>
      <c r="G134" s="10">
        <v>108.76</v>
      </c>
      <c r="H134" s="10">
        <v>112.09</v>
      </c>
      <c r="I134" s="10">
        <v>99.84</v>
      </c>
      <c r="J134" s="10">
        <v>100.71</v>
      </c>
      <c r="K134" s="10">
        <v>98.69</v>
      </c>
      <c r="L134" s="35">
        <v>103.83</v>
      </c>
      <c r="M134" s="35">
        <v>121.46</v>
      </c>
      <c r="N134" s="35">
        <v>106.2</v>
      </c>
      <c r="O134" s="45">
        <f t="shared" si="3"/>
        <v>104.54970780000002</v>
      </c>
      <c r="P134" s="47">
        <f t="shared" si="4"/>
        <v>-2.1854394376659363E-2</v>
      </c>
      <c r="Q134" s="26">
        <f t="shared" si="5"/>
        <v>-1.0747710677166233</v>
      </c>
    </row>
    <row r="135" spans="2:17" x14ac:dyDescent="0.25">
      <c r="B135" s="32" t="s">
        <v>165</v>
      </c>
      <c r="C135" s="29">
        <v>115.96</v>
      </c>
      <c r="D135" s="10">
        <v>117.13</v>
      </c>
      <c r="E135" s="10">
        <v>110.58</v>
      </c>
      <c r="F135" s="10">
        <v>98.03</v>
      </c>
      <c r="G135" s="10">
        <v>108.72</v>
      </c>
      <c r="H135" s="10">
        <v>112.09</v>
      </c>
      <c r="I135" s="10">
        <v>100</v>
      </c>
      <c r="J135" s="10">
        <v>100.71</v>
      </c>
      <c r="K135" s="10">
        <v>98.69</v>
      </c>
      <c r="L135" s="35">
        <v>103.83</v>
      </c>
      <c r="M135" s="35">
        <v>121.46</v>
      </c>
      <c r="N135" s="35">
        <v>106.2</v>
      </c>
      <c r="O135" s="45">
        <f t="shared" si="3"/>
        <v>104.76276660000002</v>
      </c>
      <c r="P135" s="47">
        <f t="shared" si="4"/>
        <v>0.20378708318111513</v>
      </c>
      <c r="Q135" s="26">
        <f t="shared" si="5"/>
        <v>-1.3131061692497461</v>
      </c>
    </row>
    <row r="136" spans="2:17" x14ac:dyDescent="0.25">
      <c r="B136" s="32" t="s">
        <v>166</v>
      </c>
      <c r="C136" s="29">
        <v>116.35</v>
      </c>
      <c r="D136" s="10">
        <v>116.6</v>
      </c>
      <c r="E136" s="10">
        <v>110.58</v>
      </c>
      <c r="F136" s="10">
        <v>100.47</v>
      </c>
      <c r="G136" s="10">
        <v>108.72</v>
      </c>
      <c r="H136" s="10">
        <v>112.09</v>
      </c>
      <c r="I136" s="10">
        <v>100.95</v>
      </c>
      <c r="J136" s="10">
        <v>100.71</v>
      </c>
      <c r="K136" s="10">
        <v>98.69</v>
      </c>
      <c r="L136" s="35">
        <v>103.83</v>
      </c>
      <c r="M136" s="35">
        <v>121.46</v>
      </c>
      <c r="N136" s="35">
        <v>106.6</v>
      </c>
      <c r="O136" s="45">
        <f t="shared" si="3"/>
        <v>105.78677970000001</v>
      </c>
      <c r="P136" s="47">
        <f t="shared" si="4"/>
        <v>0.97745900880016512</v>
      </c>
      <c r="Q136" s="26">
        <f t="shared" si="5"/>
        <v>-0.24249393669680674</v>
      </c>
    </row>
    <row r="137" spans="2:17" x14ac:dyDescent="0.25">
      <c r="B137" s="32" t="s">
        <v>167</v>
      </c>
      <c r="C137" s="29">
        <v>115.93</v>
      </c>
      <c r="D137" s="10">
        <v>116.55</v>
      </c>
      <c r="E137" s="10">
        <v>110.58</v>
      </c>
      <c r="F137" s="10">
        <v>98.53</v>
      </c>
      <c r="G137" s="10">
        <v>108.86</v>
      </c>
      <c r="H137" s="10">
        <v>112.09</v>
      </c>
      <c r="I137" s="10">
        <v>101.09</v>
      </c>
      <c r="J137" s="10">
        <v>100.71</v>
      </c>
      <c r="K137" s="10">
        <v>98.91</v>
      </c>
      <c r="L137" s="35">
        <v>103.83</v>
      </c>
      <c r="M137" s="35">
        <v>122.08</v>
      </c>
      <c r="N137" s="35">
        <v>106.71</v>
      </c>
      <c r="O137" s="45">
        <f t="shared" si="3"/>
        <v>105.18336110000003</v>
      </c>
      <c r="P137" s="47">
        <f t="shared" si="4"/>
        <v>-0.57041021733643282</v>
      </c>
      <c r="Q137" s="26">
        <f t="shared" si="5"/>
        <v>-0.7479539740261234</v>
      </c>
    </row>
    <row r="138" spans="2:17" x14ac:dyDescent="0.25">
      <c r="B138" s="32" t="s">
        <v>168</v>
      </c>
      <c r="C138" s="29">
        <v>116.13</v>
      </c>
      <c r="D138" s="10">
        <v>116.5</v>
      </c>
      <c r="E138" s="10">
        <v>110.58</v>
      </c>
      <c r="F138" s="10">
        <v>97.54</v>
      </c>
      <c r="G138" s="10">
        <v>108.67</v>
      </c>
      <c r="H138" s="10">
        <v>112.09</v>
      </c>
      <c r="I138" s="10">
        <v>100.98</v>
      </c>
      <c r="J138" s="10">
        <v>100.71</v>
      </c>
      <c r="K138" s="10">
        <v>98.28</v>
      </c>
      <c r="L138" s="35">
        <v>103.83</v>
      </c>
      <c r="M138" s="35">
        <v>122.19</v>
      </c>
      <c r="N138" s="35">
        <v>106.71</v>
      </c>
      <c r="O138" s="45">
        <f t="shared" si="3"/>
        <v>104.86355370000001</v>
      </c>
      <c r="P138" s="47">
        <f t="shared" si="4"/>
        <v>-0.30404751916604811</v>
      </c>
      <c r="Q138" s="26">
        <f t="shared" si="5"/>
        <v>-0.90039421207340109</v>
      </c>
    </row>
    <row r="139" spans="2:17" x14ac:dyDescent="0.25">
      <c r="B139" s="32" t="s">
        <v>169</v>
      </c>
      <c r="C139" s="29">
        <v>116.01</v>
      </c>
      <c r="D139" s="10">
        <v>116.5</v>
      </c>
      <c r="E139" s="10">
        <v>110.58</v>
      </c>
      <c r="F139" s="10">
        <v>95.77</v>
      </c>
      <c r="G139" s="10">
        <v>108.41</v>
      </c>
      <c r="H139" s="10">
        <v>112.09</v>
      </c>
      <c r="I139" s="10">
        <v>101.2</v>
      </c>
      <c r="J139" s="10">
        <v>99.98</v>
      </c>
      <c r="K139" s="10">
        <v>98.29</v>
      </c>
      <c r="L139" s="35">
        <v>103.83</v>
      </c>
      <c r="M139" s="35">
        <v>122.19</v>
      </c>
      <c r="N139" s="35">
        <v>106.71</v>
      </c>
      <c r="O139" s="45">
        <f t="shared" ref="O139:O140" si="6">SUMPRODUCT(C139:N139,$C$8:$N$8 )/SUM($C$8:$N$8)</f>
        <v>104.3020798</v>
      </c>
      <c r="P139" s="47">
        <f t="shared" ref="P139:P197" si="7">(O139-O138)/O138*100</f>
        <v>-0.53543283647081852</v>
      </c>
      <c r="Q139" s="26">
        <f t="shared" si="5"/>
        <v>-1.158073080392819</v>
      </c>
    </row>
    <row r="140" spans="2:17" x14ac:dyDescent="0.25">
      <c r="B140" s="32" t="s">
        <v>170</v>
      </c>
      <c r="C140" s="29">
        <v>115.9</v>
      </c>
      <c r="D140" s="10">
        <v>116.35</v>
      </c>
      <c r="E140" s="10">
        <v>110.58</v>
      </c>
      <c r="F140" s="10">
        <v>96.36</v>
      </c>
      <c r="G140" s="10">
        <v>108.33</v>
      </c>
      <c r="H140" s="10">
        <v>112.09</v>
      </c>
      <c r="I140" s="10">
        <v>101.61</v>
      </c>
      <c r="J140" s="10">
        <v>100.07</v>
      </c>
      <c r="K140" s="10">
        <v>98.31</v>
      </c>
      <c r="L140" s="35">
        <v>103.83</v>
      </c>
      <c r="M140" s="35">
        <v>122.88</v>
      </c>
      <c r="N140" s="35">
        <v>106.65</v>
      </c>
      <c r="O140" s="45">
        <f t="shared" si="6"/>
        <v>104.5612489</v>
      </c>
      <c r="P140" s="47">
        <f t="shared" si="7"/>
        <v>0.24847932131070891</v>
      </c>
      <c r="Q140" s="26">
        <f t="shared" si="5"/>
        <v>-0.66094020752798632</v>
      </c>
    </row>
    <row r="141" spans="2:17" x14ac:dyDescent="0.25">
      <c r="B141" s="32" t="s">
        <v>171</v>
      </c>
      <c r="C141" s="29">
        <v>115.95</v>
      </c>
      <c r="D141" s="10">
        <v>116.21</v>
      </c>
      <c r="E141" s="10">
        <v>110.58</v>
      </c>
      <c r="F141" s="10">
        <v>99</v>
      </c>
      <c r="G141" s="10">
        <v>108.37</v>
      </c>
      <c r="H141" s="10">
        <v>112.09</v>
      </c>
      <c r="I141" s="10">
        <v>101.51</v>
      </c>
      <c r="J141" s="10">
        <v>100.9</v>
      </c>
      <c r="K141" s="10">
        <v>98.31</v>
      </c>
      <c r="L141" s="35">
        <v>103.83</v>
      </c>
      <c r="M141" s="35">
        <v>122.88</v>
      </c>
      <c r="N141" s="35">
        <v>106.65</v>
      </c>
      <c r="O141" s="45">
        <f>SUMPRODUCT(C141:N141,$C$8:$N$8 )/SUM($C$8:$N$8)</f>
        <v>105.39233249999999</v>
      </c>
      <c r="P141" s="47">
        <f t="shared" si="7"/>
        <v>0.79482945043515019</v>
      </c>
      <c r="Q141" s="26">
        <f t="shared" si="5"/>
        <v>0.35534747845641934</v>
      </c>
    </row>
    <row r="142" spans="2:17" x14ac:dyDescent="0.25">
      <c r="B142" s="32" t="s">
        <v>172</v>
      </c>
      <c r="C142" s="29">
        <v>116.53</v>
      </c>
      <c r="D142" s="10">
        <v>116.79</v>
      </c>
      <c r="E142" s="10">
        <v>110.58</v>
      </c>
      <c r="F142" s="10">
        <v>99.49</v>
      </c>
      <c r="G142" s="10">
        <v>108.91</v>
      </c>
      <c r="H142" s="10">
        <v>112.09</v>
      </c>
      <c r="I142" s="10">
        <v>102.02</v>
      </c>
      <c r="J142" s="10">
        <v>100.9</v>
      </c>
      <c r="K142" s="10">
        <v>98.31</v>
      </c>
      <c r="L142" s="35">
        <v>103.83</v>
      </c>
      <c r="M142" s="35">
        <v>122.88</v>
      </c>
      <c r="N142" s="35">
        <v>106.65</v>
      </c>
      <c r="O142" s="45">
        <f t="shared" ref="O142:O197" si="8">SUMPRODUCT(C142:N142,$C$8:$N$8 )/SUM($C$8:$N$8)</f>
        <v>105.78250999999999</v>
      </c>
      <c r="P142" s="47">
        <f t="shared" si="7"/>
        <v>0.37021431326609361</v>
      </c>
      <c r="Q142" s="26">
        <f t="shared" si="5"/>
        <v>1.8725427876965677</v>
      </c>
    </row>
    <row r="143" spans="2:17" x14ac:dyDescent="0.25">
      <c r="B143" s="32" t="s">
        <v>173</v>
      </c>
      <c r="C143" s="29">
        <v>117.11</v>
      </c>
      <c r="D143" s="10">
        <v>117.38</v>
      </c>
      <c r="E143" s="10">
        <v>110.58</v>
      </c>
      <c r="F143" s="10">
        <v>99.99</v>
      </c>
      <c r="G143" s="10">
        <v>109.46</v>
      </c>
      <c r="H143" s="10">
        <v>112.09</v>
      </c>
      <c r="I143" s="10">
        <v>102.53</v>
      </c>
      <c r="J143" s="10">
        <v>100.9</v>
      </c>
      <c r="K143" s="10">
        <v>98.31</v>
      </c>
      <c r="L143" s="35">
        <v>103.83</v>
      </c>
      <c r="M143" s="35">
        <v>122.88</v>
      </c>
      <c r="N143" s="35">
        <v>106.65</v>
      </c>
      <c r="O143" s="45">
        <f t="shared" si="8"/>
        <v>106.1763492</v>
      </c>
      <c r="P143" s="47">
        <f t="shared" si="7"/>
        <v>0.37231031859616154</v>
      </c>
      <c r="Q143" s="26">
        <f t="shared" si="5"/>
        <v>1.6626700938600993</v>
      </c>
    </row>
    <row r="144" spans="2:17" x14ac:dyDescent="0.25">
      <c r="B144" s="32" t="s">
        <v>174</v>
      </c>
      <c r="C144" s="29">
        <v>116.457577</v>
      </c>
      <c r="D144" s="10">
        <v>115.53945299999999</v>
      </c>
      <c r="E144" s="10">
        <v>110.94813000000001</v>
      </c>
      <c r="F144" s="10">
        <v>97.693321999999995</v>
      </c>
      <c r="G144" s="10">
        <v>108.817712</v>
      </c>
      <c r="H144" s="10">
        <v>112.088204</v>
      </c>
      <c r="I144" s="10">
        <v>100.067415</v>
      </c>
      <c r="J144" s="10">
        <v>100.899162</v>
      </c>
      <c r="K144" s="10">
        <v>98.310057</v>
      </c>
      <c r="L144" s="35">
        <v>103.82540899999999</v>
      </c>
      <c r="M144" s="35">
        <v>122.882745</v>
      </c>
      <c r="N144" s="35">
        <v>107.201611</v>
      </c>
      <c r="O144" s="45">
        <f t="shared" si="8"/>
        <v>104.85750674708001</v>
      </c>
      <c r="P144" s="47">
        <f t="shared" si="7"/>
        <v>-1.2421245059346935</v>
      </c>
      <c r="Q144" s="26">
        <f t="shared" si="5"/>
        <v>0.34939852644878444</v>
      </c>
    </row>
    <row r="145" spans="2:17" x14ac:dyDescent="0.25">
      <c r="B145" s="32" t="s">
        <v>175</v>
      </c>
      <c r="C145" s="29">
        <v>116.457577</v>
      </c>
      <c r="D145" s="10">
        <v>115.53945299999999</v>
      </c>
      <c r="E145" s="10">
        <v>110.91736299999999</v>
      </c>
      <c r="F145" s="10">
        <v>99.432346999999993</v>
      </c>
      <c r="G145" s="10">
        <v>108.817712</v>
      </c>
      <c r="H145" s="10">
        <v>112.088204</v>
      </c>
      <c r="I145" s="10">
        <v>97.953958</v>
      </c>
      <c r="J145" s="10">
        <v>100.899162</v>
      </c>
      <c r="K145" s="10">
        <v>98.073029000000005</v>
      </c>
      <c r="L145" s="35">
        <v>103.82540899999999</v>
      </c>
      <c r="M145" s="35">
        <v>122.190603</v>
      </c>
      <c r="N145" s="35">
        <v>107.201611</v>
      </c>
      <c r="O145" s="45">
        <f t="shared" si="8"/>
        <v>104.93453425778</v>
      </c>
      <c r="P145" s="47">
        <f t="shared" si="7"/>
        <v>7.3459223940718785E-2</v>
      </c>
      <c r="Q145" s="26">
        <f t="shared" si="5"/>
        <v>0.34614506194341899</v>
      </c>
    </row>
    <row r="146" spans="2:17" x14ac:dyDescent="0.25">
      <c r="B146" s="32" t="s">
        <v>176</v>
      </c>
      <c r="C146" s="29">
        <v>116.695528</v>
      </c>
      <c r="D146" s="10">
        <v>115.89276700000001</v>
      </c>
      <c r="E146" s="10">
        <v>110.91736299999999</v>
      </c>
      <c r="F146" s="10">
        <v>100.873881</v>
      </c>
      <c r="G146" s="10">
        <v>108.33430199999999</v>
      </c>
      <c r="H146" s="10">
        <v>112.68054600000001</v>
      </c>
      <c r="I146" s="10">
        <v>99.691579000000004</v>
      </c>
      <c r="J146" s="10">
        <v>100.899162</v>
      </c>
      <c r="K146" s="10">
        <v>99.712919999999997</v>
      </c>
      <c r="L146" s="35">
        <v>103.82540899999999</v>
      </c>
      <c r="M146" s="35">
        <v>122.190603</v>
      </c>
      <c r="N146" s="35">
        <v>106.54647900000001</v>
      </c>
      <c r="O146" s="45">
        <f t="shared" si="8"/>
        <v>105.79531463818</v>
      </c>
      <c r="P146" s="47">
        <f t="shared" si="7"/>
        <v>0.82030228321729248</v>
      </c>
      <c r="Q146" s="26">
        <f t="shared" si="5"/>
        <v>1.1914015489768597</v>
      </c>
    </row>
    <row r="147" spans="2:17" x14ac:dyDescent="0.25">
      <c r="B147" s="32" t="s">
        <v>177</v>
      </c>
      <c r="C147" s="29">
        <v>116.72856</v>
      </c>
      <c r="D147" s="10">
        <v>115.95797899999999</v>
      </c>
      <c r="E147" s="10">
        <v>110.91736299999999</v>
      </c>
      <c r="F147" s="10">
        <v>100.78689900000001</v>
      </c>
      <c r="G147" s="10">
        <v>108.354193</v>
      </c>
      <c r="H147" s="10">
        <v>113.375398</v>
      </c>
      <c r="I147" s="10">
        <v>100.747528</v>
      </c>
      <c r="J147" s="10">
        <v>100.899162</v>
      </c>
      <c r="K147" s="10">
        <v>99.696139000000002</v>
      </c>
      <c r="L147" s="35">
        <v>103.82540899999999</v>
      </c>
      <c r="M147" s="35">
        <v>122.190603</v>
      </c>
      <c r="N147" s="35">
        <v>106.54647900000001</v>
      </c>
      <c r="O147" s="45">
        <f t="shared" si="8"/>
        <v>106.01125375539002</v>
      </c>
      <c r="P147" s="47">
        <f t="shared" si="7"/>
        <v>0.20411028404095657</v>
      </c>
      <c r="Q147" s="26">
        <f t="shared" si="5"/>
        <v>1.1917279353235359</v>
      </c>
    </row>
    <row r="148" spans="2:17" x14ac:dyDescent="0.25">
      <c r="B148" s="32" t="s">
        <v>178</v>
      </c>
      <c r="C148" s="29">
        <v>117.536171</v>
      </c>
      <c r="D148" s="10">
        <v>115.691435</v>
      </c>
      <c r="E148" s="10">
        <v>110.91736299999999</v>
      </c>
      <c r="F148" s="10">
        <v>101.258996</v>
      </c>
      <c r="G148" s="10">
        <v>108.343997</v>
      </c>
      <c r="H148" s="10">
        <v>113.531059</v>
      </c>
      <c r="I148" s="10">
        <v>102.33929000000001</v>
      </c>
      <c r="J148" s="10">
        <v>100.899162</v>
      </c>
      <c r="K148" s="10">
        <v>99.740896000000006</v>
      </c>
      <c r="L148" s="35">
        <v>103.82540899999999</v>
      </c>
      <c r="M148" s="35">
        <v>122.190603</v>
      </c>
      <c r="N148" s="35">
        <v>106.95086499999999</v>
      </c>
      <c r="O148" s="45">
        <f t="shared" si="8"/>
        <v>106.64590661719002</v>
      </c>
      <c r="P148" s="47">
        <f t="shared" si="7"/>
        <v>0.59866555607803884</v>
      </c>
      <c r="Q148" s="26">
        <f t="shared" si="5"/>
        <v>0.81213070255697628</v>
      </c>
    </row>
    <row r="149" spans="2:17" x14ac:dyDescent="0.25">
      <c r="B149" s="32" t="s">
        <v>179</v>
      </c>
      <c r="C149" s="29">
        <v>118.1023</v>
      </c>
      <c r="D149" s="10">
        <v>115.580118</v>
      </c>
      <c r="E149" s="10">
        <v>110.91736299999999</v>
      </c>
      <c r="F149" s="10">
        <v>100.835238</v>
      </c>
      <c r="G149" s="10">
        <v>108.876255</v>
      </c>
      <c r="H149" s="10">
        <v>113.37617400000001</v>
      </c>
      <c r="I149" s="10">
        <v>103.44450999999999</v>
      </c>
      <c r="J149" s="10">
        <v>100.899162</v>
      </c>
      <c r="K149" s="10">
        <v>100.19300200000001</v>
      </c>
      <c r="L149" s="35">
        <v>103.82540899999999</v>
      </c>
      <c r="M149" s="35">
        <v>122.820633</v>
      </c>
      <c r="N149" s="35">
        <v>107.059251</v>
      </c>
      <c r="O149" s="45">
        <f t="shared" si="8"/>
        <v>106.90291347119</v>
      </c>
      <c r="P149" s="47">
        <f t="shared" si="7"/>
        <v>0.24099082857677723</v>
      </c>
      <c r="Q149" s="26">
        <f t="shared" si="5"/>
        <v>1.6348140553857773</v>
      </c>
    </row>
    <row r="150" spans="2:17" x14ac:dyDescent="0.25">
      <c r="B150" s="32" t="s">
        <v>180</v>
      </c>
      <c r="C150" s="29">
        <v>118.59782300000001</v>
      </c>
      <c r="D150" s="10">
        <v>115.625412</v>
      </c>
      <c r="E150" s="10">
        <v>110.91736299999999</v>
      </c>
      <c r="F150" s="10">
        <v>101.97076199999999</v>
      </c>
      <c r="G150" s="10">
        <v>109.30958200000001</v>
      </c>
      <c r="H150" s="10">
        <v>113.60881999999999</v>
      </c>
      <c r="I150" s="10">
        <v>104.07048899999999</v>
      </c>
      <c r="J150" s="10">
        <v>100.899162</v>
      </c>
      <c r="K150" s="10">
        <v>100.45813099999999</v>
      </c>
      <c r="L150" s="35">
        <v>103.82540899999999</v>
      </c>
      <c r="M150" s="35">
        <v>122.930313</v>
      </c>
      <c r="N150" s="35">
        <v>107.059251</v>
      </c>
      <c r="O150" s="45">
        <f t="shared" si="8"/>
        <v>107.509984624</v>
      </c>
      <c r="P150" s="47">
        <f t="shared" si="7"/>
        <v>0.56787147618160772</v>
      </c>
      <c r="Q150" s="26">
        <f t="shared" ref="Q150:Q197" si="9">(O150-O138)/O138*100</f>
        <v>2.523689910005392</v>
      </c>
    </row>
    <row r="151" spans="2:17" x14ac:dyDescent="0.25">
      <c r="B151" s="32" t="s">
        <v>181</v>
      </c>
      <c r="C151" s="29">
        <v>120.419725</v>
      </c>
      <c r="D151" s="10">
        <v>115.69157</v>
      </c>
      <c r="E151" s="10">
        <v>110.91736299999999</v>
      </c>
      <c r="F151" s="10">
        <v>104.042888</v>
      </c>
      <c r="G151" s="10">
        <v>108.97840600000001</v>
      </c>
      <c r="H151" s="10">
        <v>113.856719</v>
      </c>
      <c r="I151" s="10">
        <v>103.80451100000001</v>
      </c>
      <c r="J151" s="10">
        <v>100.16678899999999</v>
      </c>
      <c r="K151" s="10">
        <v>99.168488999999994</v>
      </c>
      <c r="L151" s="35">
        <v>103.82540899999999</v>
      </c>
      <c r="M151" s="35">
        <v>122.930313</v>
      </c>
      <c r="N151" s="35">
        <v>107.059251</v>
      </c>
      <c r="O151" s="45">
        <f t="shared" si="8"/>
        <v>108.33470644373001</v>
      </c>
      <c r="P151" s="47">
        <f t="shared" si="7"/>
        <v>0.76711183860211329</v>
      </c>
      <c r="Q151" s="26">
        <f t="shared" si="9"/>
        <v>3.8662955249431294</v>
      </c>
    </row>
    <row r="152" spans="2:17" x14ac:dyDescent="0.25">
      <c r="B152" s="32" t="s">
        <v>182</v>
      </c>
      <c r="C152" s="29">
        <v>120.627021</v>
      </c>
      <c r="D152" s="10">
        <v>116.390576</v>
      </c>
      <c r="E152" s="10">
        <v>110.91736299999999</v>
      </c>
      <c r="F152" s="10">
        <v>104.843216</v>
      </c>
      <c r="G152" s="10">
        <v>109.315467</v>
      </c>
      <c r="H152" s="10">
        <v>113.78452</v>
      </c>
      <c r="I152" s="10">
        <v>102.12729400000001</v>
      </c>
      <c r="J152" s="10">
        <v>100.26064700000001</v>
      </c>
      <c r="K152" s="10">
        <v>100.13101399999999</v>
      </c>
      <c r="L152" s="35">
        <v>103.82540899999999</v>
      </c>
      <c r="M152" s="35">
        <v>123.62664599999999</v>
      </c>
      <c r="N152" s="35">
        <v>107.005841</v>
      </c>
      <c r="O152" s="45">
        <f t="shared" si="8"/>
        <v>108.35771573876004</v>
      </c>
      <c r="P152" s="47">
        <f t="shared" si="7"/>
        <v>2.1239080056004979E-2</v>
      </c>
      <c r="Q152" s="26">
        <f t="shared" si="9"/>
        <v>3.6308545266046837</v>
      </c>
    </row>
    <row r="153" spans="2:17" x14ac:dyDescent="0.25">
      <c r="B153" s="32" t="s">
        <v>183</v>
      </c>
      <c r="C153" s="29">
        <v>121.629718</v>
      </c>
      <c r="D153" s="10">
        <v>117.262254</v>
      </c>
      <c r="E153" s="10">
        <v>110.94813000000001</v>
      </c>
      <c r="F153" s="10">
        <v>105.106939</v>
      </c>
      <c r="G153" s="10">
        <v>110.792286</v>
      </c>
      <c r="H153" s="10">
        <v>115.582442</v>
      </c>
      <c r="I153" s="10">
        <v>102.58582199999999</v>
      </c>
      <c r="J153" s="10">
        <v>101.08967699999999</v>
      </c>
      <c r="K153" s="10">
        <v>101.016451</v>
      </c>
      <c r="L153" s="35">
        <v>103.82540899999999</v>
      </c>
      <c r="M153" s="35">
        <v>123.62664599999999</v>
      </c>
      <c r="N153" s="35">
        <v>107.005841</v>
      </c>
      <c r="O153" s="45">
        <f t="shared" si="8"/>
        <v>108.92368451537001</v>
      </c>
      <c r="P153" s="47">
        <f t="shared" si="7"/>
        <v>0.52231516025538394</v>
      </c>
      <c r="Q153" s="26">
        <f t="shared" si="9"/>
        <v>3.3506726073929696</v>
      </c>
    </row>
    <row r="154" spans="2:17" x14ac:dyDescent="0.25">
      <c r="B154" s="32" t="s">
        <v>184</v>
      </c>
      <c r="C154" s="29">
        <v>120.997016</v>
      </c>
      <c r="D154" s="10">
        <v>117.617936</v>
      </c>
      <c r="E154" s="10">
        <v>110.94813000000001</v>
      </c>
      <c r="F154" s="10">
        <v>106.187133</v>
      </c>
      <c r="G154" s="10">
        <v>111.22936</v>
      </c>
      <c r="H154" s="10">
        <v>115.09143299999999</v>
      </c>
      <c r="I154" s="10">
        <v>105.011343</v>
      </c>
      <c r="J154" s="10">
        <v>101.08967699999999</v>
      </c>
      <c r="K154" s="10">
        <v>101.297316</v>
      </c>
      <c r="L154" s="35">
        <v>103.82540899999999</v>
      </c>
      <c r="M154" s="35">
        <v>123.62664599999999</v>
      </c>
      <c r="N154" s="35">
        <v>107.005841</v>
      </c>
      <c r="O154" s="45">
        <f t="shared" si="8"/>
        <v>109.64746950666002</v>
      </c>
      <c r="P154" s="47">
        <f t="shared" si="7"/>
        <v>0.66448816390146193</v>
      </c>
      <c r="Q154" s="26">
        <f t="shared" si="9"/>
        <v>3.6536848167622691</v>
      </c>
    </row>
    <row r="155" spans="2:17" x14ac:dyDescent="0.25">
      <c r="B155" s="32" t="s">
        <v>185</v>
      </c>
      <c r="C155" s="29">
        <v>120.021762</v>
      </c>
      <c r="D155" s="10">
        <v>117.005363</v>
      </c>
      <c r="E155" s="10">
        <v>110.94813000000001</v>
      </c>
      <c r="F155" s="10">
        <v>107.679801</v>
      </c>
      <c r="G155" s="10">
        <v>111.100382</v>
      </c>
      <c r="H155" s="10">
        <v>114.50916599999999</v>
      </c>
      <c r="I155" s="10">
        <v>107.027523</v>
      </c>
      <c r="J155" s="10">
        <v>101.08967699999999</v>
      </c>
      <c r="K155" s="10">
        <v>101.53740999999999</v>
      </c>
      <c r="L155" s="35">
        <v>103.82540899999999</v>
      </c>
      <c r="M155" s="35">
        <v>123.62664599999999</v>
      </c>
      <c r="N155" s="35">
        <v>107.005841</v>
      </c>
      <c r="O155" s="45">
        <f t="shared" si="8"/>
        <v>110.31164285664002</v>
      </c>
      <c r="P155" s="47">
        <f t="shared" si="7"/>
        <v>0.60573522851766493</v>
      </c>
      <c r="Q155" s="26">
        <f t="shared" si="9"/>
        <v>3.8947408606511176</v>
      </c>
    </row>
    <row r="156" spans="2:17" x14ac:dyDescent="0.25">
      <c r="B156" s="32" t="s">
        <v>186</v>
      </c>
      <c r="C156" s="29">
        <v>123.07</v>
      </c>
      <c r="D156" s="10">
        <v>118.1</v>
      </c>
      <c r="E156" s="10">
        <v>108.66</v>
      </c>
      <c r="F156" s="10">
        <v>112.86</v>
      </c>
      <c r="G156" s="10">
        <v>112.97</v>
      </c>
      <c r="H156" s="10">
        <v>116.05</v>
      </c>
      <c r="I156" s="10">
        <v>103.33</v>
      </c>
      <c r="J156" s="10">
        <v>100.25</v>
      </c>
      <c r="K156" s="10">
        <v>100.52</v>
      </c>
      <c r="L156" s="35">
        <v>102.61</v>
      </c>
      <c r="M156" s="35">
        <v>126.9</v>
      </c>
      <c r="N156" s="35">
        <v>108.87</v>
      </c>
      <c r="O156" s="45">
        <f t="shared" si="8"/>
        <v>111.84445020000003</v>
      </c>
      <c r="P156" s="47">
        <f t="shared" si="7"/>
        <v>1.3895245358207813</v>
      </c>
      <c r="Q156" s="26">
        <f t="shared" si="9"/>
        <v>6.6632744470768026</v>
      </c>
    </row>
    <row r="157" spans="2:17" x14ac:dyDescent="0.25">
      <c r="B157" s="32" t="s">
        <v>187</v>
      </c>
      <c r="C157" s="29">
        <v>124.8</v>
      </c>
      <c r="D157" s="10">
        <v>118.17</v>
      </c>
      <c r="E157" s="10">
        <v>107.8</v>
      </c>
      <c r="F157" s="10">
        <v>114.79</v>
      </c>
      <c r="G157" s="10">
        <v>114.14</v>
      </c>
      <c r="H157" s="10">
        <v>116.49</v>
      </c>
      <c r="I157" s="10">
        <v>106.43</v>
      </c>
      <c r="J157" s="10">
        <v>100.13</v>
      </c>
      <c r="K157" s="10">
        <v>101.94</v>
      </c>
      <c r="L157" s="35">
        <v>102.61</v>
      </c>
      <c r="M157" s="35">
        <v>129.47999999999999</v>
      </c>
      <c r="N157" s="35">
        <v>109.67</v>
      </c>
      <c r="O157" s="45">
        <f t="shared" si="8"/>
        <v>113.56608230000001</v>
      </c>
      <c r="P157" s="47">
        <f t="shared" si="7"/>
        <v>1.539309368432104</v>
      </c>
      <c r="Q157" s="26">
        <f t="shared" si="9"/>
        <v>8.2256505003547478</v>
      </c>
    </row>
    <row r="158" spans="2:17" x14ac:dyDescent="0.25">
      <c r="B158" s="32" t="s">
        <v>188</v>
      </c>
      <c r="C158" s="29">
        <v>124.98</v>
      </c>
      <c r="D158" s="10">
        <v>119.49</v>
      </c>
      <c r="E158" s="10">
        <v>108.56</v>
      </c>
      <c r="F158" s="10">
        <v>117.35</v>
      </c>
      <c r="G158" s="10">
        <v>114.45</v>
      </c>
      <c r="H158" s="10">
        <v>117.02</v>
      </c>
      <c r="I158" s="10">
        <v>105.87</v>
      </c>
      <c r="J158" s="10">
        <v>100.13</v>
      </c>
      <c r="K158" s="10">
        <v>101.55</v>
      </c>
      <c r="L158" s="35">
        <v>102.61</v>
      </c>
      <c r="M158" s="35">
        <v>129.66999999999999</v>
      </c>
      <c r="N158" s="35">
        <v>110.27</v>
      </c>
      <c r="O158" s="45">
        <f t="shared" si="8"/>
        <v>114.37259859999999</v>
      </c>
      <c r="P158" s="47">
        <f t="shared" si="7"/>
        <v>0.71017356913789054</v>
      </c>
      <c r="Q158" s="26">
        <f t="shared" si="9"/>
        <v>8.1074327262547481</v>
      </c>
    </row>
    <row r="159" spans="2:17" x14ac:dyDescent="0.25">
      <c r="B159" s="32" t="s">
        <v>189</v>
      </c>
      <c r="C159" s="29">
        <v>126.61</v>
      </c>
      <c r="D159" s="10">
        <v>120.48</v>
      </c>
      <c r="E159" s="10">
        <v>108.8</v>
      </c>
      <c r="F159" s="10">
        <v>119.06</v>
      </c>
      <c r="G159" s="10">
        <v>116.03</v>
      </c>
      <c r="H159" s="10">
        <v>117.88</v>
      </c>
      <c r="I159" s="10">
        <v>108.05</v>
      </c>
      <c r="J159" s="10">
        <v>100.13</v>
      </c>
      <c r="K159" s="10">
        <v>101.48</v>
      </c>
      <c r="L159" s="35">
        <v>102.61</v>
      </c>
      <c r="M159" s="35">
        <v>129.66999999999999</v>
      </c>
      <c r="N159" s="35">
        <v>110.49</v>
      </c>
      <c r="O159" s="45">
        <f t="shared" si="8"/>
        <v>115.7686762</v>
      </c>
      <c r="P159" s="47">
        <f t="shared" si="7"/>
        <v>1.2206399234510463</v>
      </c>
      <c r="Q159" s="26">
        <f t="shared" si="9"/>
        <v>9.2041383333926294</v>
      </c>
    </row>
    <row r="160" spans="2:17" x14ac:dyDescent="0.25">
      <c r="B160" s="32" t="s">
        <v>190</v>
      </c>
      <c r="C160" s="29">
        <v>128.6</v>
      </c>
      <c r="D160" s="10">
        <v>120.69</v>
      </c>
      <c r="E160" s="10">
        <v>109.46</v>
      </c>
      <c r="F160" s="10">
        <v>120.12</v>
      </c>
      <c r="G160" s="10">
        <v>116.14</v>
      </c>
      <c r="H160" s="10">
        <v>117.55</v>
      </c>
      <c r="I160" s="10">
        <v>110.16</v>
      </c>
      <c r="J160" s="10">
        <v>100.13</v>
      </c>
      <c r="K160" s="10">
        <v>101.64</v>
      </c>
      <c r="L160" s="35">
        <v>102.61</v>
      </c>
      <c r="M160" s="35">
        <v>129.61000000000001</v>
      </c>
      <c r="N160" s="35">
        <v>110.52</v>
      </c>
      <c r="O160" s="45">
        <f t="shared" si="8"/>
        <v>116.9129514</v>
      </c>
      <c r="P160" s="47">
        <f t="shared" si="7"/>
        <v>0.98841520656517234</v>
      </c>
      <c r="Q160" s="26">
        <f t="shared" si="9"/>
        <v>9.6272281876358985</v>
      </c>
    </row>
    <row r="161" spans="2:17" x14ac:dyDescent="0.25">
      <c r="B161" s="32" t="s">
        <v>191</v>
      </c>
      <c r="C161" s="29">
        <v>130.37</v>
      </c>
      <c r="D161" s="10">
        <v>121.03</v>
      </c>
      <c r="E161" s="10">
        <v>110.25</v>
      </c>
      <c r="F161" s="10">
        <v>118.34</v>
      </c>
      <c r="G161" s="10">
        <v>117.11</v>
      </c>
      <c r="H161" s="10">
        <v>117.61</v>
      </c>
      <c r="I161" s="10">
        <v>112.66</v>
      </c>
      <c r="J161" s="10">
        <v>100.13</v>
      </c>
      <c r="K161" s="10">
        <v>102.66</v>
      </c>
      <c r="L161" s="35">
        <v>103.46</v>
      </c>
      <c r="M161" s="35">
        <v>130.28</v>
      </c>
      <c r="N161" s="35">
        <v>111.47</v>
      </c>
      <c r="O161" s="45">
        <f t="shared" si="8"/>
        <v>117.40109670000002</v>
      </c>
      <c r="P161" s="47">
        <f t="shared" si="7"/>
        <v>0.41752884873285967</v>
      </c>
      <c r="Q161" s="26">
        <f t="shared" si="9"/>
        <v>9.8202966485466732</v>
      </c>
    </row>
    <row r="162" spans="2:17" x14ac:dyDescent="0.25">
      <c r="B162" s="32" t="s">
        <v>192</v>
      </c>
      <c r="C162" s="29">
        <v>131.25</v>
      </c>
      <c r="D162" s="10">
        <v>122.53</v>
      </c>
      <c r="E162" s="10">
        <v>109.98</v>
      </c>
      <c r="F162" s="10">
        <v>118.15</v>
      </c>
      <c r="G162" s="10">
        <v>118.35</v>
      </c>
      <c r="H162" s="10">
        <v>117.47</v>
      </c>
      <c r="I162" s="10">
        <v>112.48</v>
      </c>
      <c r="J162" s="10">
        <v>100.13</v>
      </c>
      <c r="K162" s="10">
        <v>102.89</v>
      </c>
      <c r="L162" s="35">
        <v>103.56</v>
      </c>
      <c r="M162" s="35">
        <v>131.04</v>
      </c>
      <c r="N162" s="35">
        <v>112.15</v>
      </c>
      <c r="O162" s="45">
        <f t="shared" si="8"/>
        <v>117.58866030000003</v>
      </c>
      <c r="P162" s="47">
        <f t="shared" si="7"/>
        <v>0.15976307315023935</v>
      </c>
      <c r="Q162" s="26">
        <f t="shared" si="9"/>
        <v>9.3746415379452266</v>
      </c>
    </row>
    <row r="163" spans="2:17" x14ac:dyDescent="0.25">
      <c r="B163" s="32" t="s">
        <v>193</v>
      </c>
      <c r="C163" s="29">
        <v>132.07</v>
      </c>
      <c r="D163" s="10">
        <v>123.42</v>
      </c>
      <c r="E163" s="10">
        <v>110.77</v>
      </c>
      <c r="F163" s="10">
        <v>119.51</v>
      </c>
      <c r="G163" s="10">
        <v>117.39</v>
      </c>
      <c r="H163" s="10">
        <v>117.25</v>
      </c>
      <c r="I163" s="10">
        <v>113.91</v>
      </c>
      <c r="J163" s="10">
        <v>100.13</v>
      </c>
      <c r="K163" s="10">
        <v>102.1</v>
      </c>
      <c r="L163" s="35">
        <v>103.56</v>
      </c>
      <c r="M163" s="35">
        <v>132.24</v>
      </c>
      <c r="N163" s="35">
        <v>112.48</v>
      </c>
      <c r="O163" s="45">
        <f t="shared" si="8"/>
        <v>118.45141180000005</v>
      </c>
      <c r="P163" s="47">
        <f t="shared" si="7"/>
        <v>0.73370297594930223</v>
      </c>
      <c r="Q163" s="26">
        <f t="shared" si="9"/>
        <v>9.3383788892479593</v>
      </c>
    </row>
    <row r="164" spans="2:17" x14ac:dyDescent="0.25">
      <c r="B164" s="32" t="s">
        <v>194</v>
      </c>
      <c r="C164" s="29">
        <v>133.93</v>
      </c>
      <c r="D164" s="10">
        <v>124.2</v>
      </c>
      <c r="E164" s="10">
        <v>111.12</v>
      </c>
      <c r="F164" s="10">
        <v>117.02</v>
      </c>
      <c r="G164" s="10">
        <v>118.36</v>
      </c>
      <c r="H164" s="10">
        <v>116.9</v>
      </c>
      <c r="I164" s="10">
        <v>111.24</v>
      </c>
      <c r="J164" s="10">
        <v>100.13</v>
      </c>
      <c r="K164" s="10">
        <v>100.41</v>
      </c>
      <c r="L164" s="35">
        <v>103.56</v>
      </c>
      <c r="M164" s="35">
        <v>131.94</v>
      </c>
      <c r="N164" s="35">
        <v>112</v>
      </c>
      <c r="O164" s="45">
        <f t="shared" si="8"/>
        <v>117.45589300000002</v>
      </c>
      <c r="P164" s="47">
        <f t="shared" si="7"/>
        <v>-0.84044485825202075</v>
      </c>
      <c r="Q164" s="26">
        <f t="shared" si="9"/>
        <v>8.3964277017197446</v>
      </c>
    </row>
    <row r="165" spans="2:17" x14ac:dyDescent="0.25">
      <c r="B165" s="32" t="s">
        <v>195</v>
      </c>
      <c r="C165" s="29">
        <v>132.96</v>
      </c>
      <c r="D165" s="10">
        <v>126.96</v>
      </c>
      <c r="E165" s="10">
        <v>109.58</v>
      </c>
      <c r="F165" s="10">
        <v>114.92</v>
      </c>
      <c r="G165" s="10">
        <v>121.5</v>
      </c>
      <c r="H165" s="10">
        <v>116.15</v>
      </c>
      <c r="I165" s="10">
        <v>112.42</v>
      </c>
      <c r="J165" s="10">
        <v>100.13</v>
      </c>
      <c r="K165" s="10">
        <v>99.7</v>
      </c>
      <c r="L165" s="35">
        <v>104.19</v>
      </c>
      <c r="M165" s="35">
        <v>135.26</v>
      </c>
      <c r="N165" s="35">
        <v>111.49</v>
      </c>
      <c r="O165" s="45">
        <f t="shared" si="8"/>
        <v>117.00963650000004</v>
      </c>
      <c r="P165" s="47">
        <f t="shared" si="7"/>
        <v>-0.37993538561745521</v>
      </c>
      <c r="Q165" s="26">
        <f t="shared" si="9"/>
        <v>7.4235020790992756</v>
      </c>
    </row>
    <row r="166" spans="2:17" x14ac:dyDescent="0.25">
      <c r="B166" s="32" t="s">
        <v>196</v>
      </c>
      <c r="C166" s="29">
        <v>133.02000000000001</v>
      </c>
      <c r="D166" s="10">
        <v>126.88</v>
      </c>
      <c r="E166" s="10">
        <v>109.62</v>
      </c>
      <c r="F166" s="10">
        <v>115.2</v>
      </c>
      <c r="G166" s="10">
        <v>122.88</v>
      </c>
      <c r="H166" s="10">
        <v>118.06</v>
      </c>
      <c r="I166" s="10">
        <v>111.55</v>
      </c>
      <c r="J166" s="10">
        <v>100.13</v>
      </c>
      <c r="K166" s="10">
        <v>101.93</v>
      </c>
      <c r="L166" s="35">
        <v>104.19</v>
      </c>
      <c r="M166" s="35">
        <v>137.01</v>
      </c>
      <c r="N166" s="35">
        <v>112.3</v>
      </c>
      <c r="O166" s="45">
        <f t="shared" si="8"/>
        <v>117.24208000000003</v>
      </c>
      <c r="P166" s="47">
        <f t="shared" si="7"/>
        <v>0.19865329638895848</v>
      </c>
      <c r="Q166" s="26">
        <f t="shared" si="9"/>
        <v>6.926389206710069</v>
      </c>
    </row>
    <row r="167" spans="2:17" x14ac:dyDescent="0.25">
      <c r="B167" s="32" t="s">
        <v>197</v>
      </c>
      <c r="C167" s="29">
        <v>135.06</v>
      </c>
      <c r="D167" s="10">
        <v>127.95</v>
      </c>
      <c r="E167" s="10">
        <v>110</v>
      </c>
      <c r="F167" s="10">
        <v>116.35</v>
      </c>
      <c r="G167" s="10">
        <v>122.04</v>
      </c>
      <c r="H167" s="10">
        <v>118.37</v>
      </c>
      <c r="I167" s="10">
        <v>111.62</v>
      </c>
      <c r="J167" s="10">
        <v>100.04</v>
      </c>
      <c r="K167" s="10">
        <v>100.6</v>
      </c>
      <c r="L167" s="35">
        <v>104.75</v>
      </c>
      <c r="M167" s="35">
        <v>139.65</v>
      </c>
      <c r="N167" s="35">
        <v>112.3</v>
      </c>
      <c r="O167" s="45">
        <f t="shared" si="8"/>
        <v>118.00140270000001</v>
      </c>
      <c r="P167" s="47">
        <f t="shared" si="7"/>
        <v>0.64765372637536289</v>
      </c>
      <c r="Q167" s="26">
        <f t="shared" si="9"/>
        <v>6.9709412753044875</v>
      </c>
    </row>
    <row r="168" spans="2:17" x14ac:dyDescent="0.25">
      <c r="B168" s="32" t="s">
        <v>198</v>
      </c>
      <c r="C168" s="29">
        <v>136.56</v>
      </c>
      <c r="D168" s="10">
        <v>127.91</v>
      </c>
      <c r="E168" s="10">
        <v>109.71</v>
      </c>
      <c r="F168" s="10">
        <v>115.73</v>
      </c>
      <c r="G168" s="10">
        <v>123.79</v>
      </c>
      <c r="H168" s="10">
        <v>117.5</v>
      </c>
      <c r="I168" s="10">
        <v>110.82</v>
      </c>
      <c r="J168" s="10">
        <v>100.18</v>
      </c>
      <c r="K168" s="10">
        <v>104.02</v>
      </c>
      <c r="L168" s="35">
        <v>104.75</v>
      </c>
      <c r="M168" s="35">
        <v>140.35</v>
      </c>
      <c r="N168" s="35">
        <v>114.4</v>
      </c>
      <c r="O168" s="45">
        <f t="shared" si="8"/>
        <v>118.22475440000001</v>
      </c>
      <c r="P168" s="47">
        <f t="shared" si="7"/>
        <v>0.18927885168266301</v>
      </c>
      <c r="Q168" s="26">
        <f t="shared" si="9"/>
        <v>5.704622972879509</v>
      </c>
    </row>
    <row r="169" spans="2:17" x14ac:dyDescent="0.25">
      <c r="B169" s="32" t="s">
        <v>199</v>
      </c>
      <c r="C169" s="29">
        <v>135.59</v>
      </c>
      <c r="D169" s="10">
        <v>128.91999999999999</v>
      </c>
      <c r="E169" s="10">
        <v>109.96</v>
      </c>
      <c r="F169" s="10">
        <v>112.64</v>
      </c>
      <c r="G169" s="10">
        <v>124.67</v>
      </c>
      <c r="H169" s="10">
        <v>117.38</v>
      </c>
      <c r="I169" s="10">
        <v>111.29</v>
      </c>
      <c r="J169" s="10">
        <v>100.18</v>
      </c>
      <c r="K169" s="10">
        <v>107.49</v>
      </c>
      <c r="L169" s="35">
        <v>104.75</v>
      </c>
      <c r="M169" s="35">
        <v>138.1</v>
      </c>
      <c r="N169" s="35">
        <v>116.43</v>
      </c>
      <c r="O169" s="45">
        <f t="shared" si="8"/>
        <v>117.42370530000001</v>
      </c>
      <c r="P169" s="47">
        <f t="shared" si="7"/>
        <v>-0.67756461332094775</v>
      </c>
      <c r="Q169" s="26">
        <f t="shared" si="9"/>
        <v>3.3968090840798539</v>
      </c>
    </row>
    <row r="170" spans="2:17" x14ac:dyDescent="0.25">
      <c r="B170" s="32" t="s">
        <v>200</v>
      </c>
      <c r="C170" s="29">
        <v>137.78</v>
      </c>
      <c r="D170" s="10">
        <v>126.73</v>
      </c>
      <c r="E170" s="10">
        <v>109.87</v>
      </c>
      <c r="F170" s="10">
        <v>110.75</v>
      </c>
      <c r="G170" s="10">
        <v>123.52</v>
      </c>
      <c r="H170" s="10">
        <v>117.9</v>
      </c>
      <c r="I170" s="10">
        <v>112.84</v>
      </c>
      <c r="J170" s="10">
        <v>100.45</v>
      </c>
      <c r="K170" s="10">
        <v>103.99</v>
      </c>
      <c r="L170" s="35">
        <v>104.75</v>
      </c>
      <c r="M170" s="35">
        <v>139.74</v>
      </c>
      <c r="N170" s="35">
        <v>117.35</v>
      </c>
      <c r="O170" s="45">
        <f t="shared" si="8"/>
        <v>117.46024850000003</v>
      </c>
      <c r="P170" s="47">
        <f t="shared" si="7"/>
        <v>3.112080299856235E-2</v>
      </c>
      <c r="Q170" s="26">
        <f t="shared" si="9"/>
        <v>2.6996412932774314</v>
      </c>
    </row>
    <row r="171" spans="2:17" x14ac:dyDescent="0.25">
      <c r="B171" s="32" t="s">
        <v>201</v>
      </c>
      <c r="C171" s="29">
        <v>138.62</v>
      </c>
      <c r="D171" s="10">
        <v>127.33</v>
      </c>
      <c r="E171" s="10">
        <v>111.06</v>
      </c>
      <c r="F171" s="10">
        <v>110.19</v>
      </c>
      <c r="G171" s="10">
        <v>123.19</v>
      </c>
      <c r="H171" s="10">
        <v>116.67</v>
      </c>
      <c r="I171" s="10">
        <v>112.62</v>
      </c>
      <c r="J171" s="10">
        <v>100.45</v>
      </c>
      <c r="K171" s="10">
        <v>104.94</v>
      </c>
      <c r="L171" s="35">
        <v>104.75</v>
      </c>
      <c r="M171" s="35">
        <v>140.16999999999999</v>
      </c>
      <c r="N171" s="35">
        <v>117.43</v>
      </c>
      <c r="O171" s="45">
        <f t="shared" si="8"/>
        <v>117.45477950000001</v>
      </c>
      <c r="P171" s="47">
        <f t="shared" si="7"/>
        <v>-4.6560432740947776E-3</v>
      </c>
      <c r="Q171" s="26">
        <f t="shared" si="9"/>
        <v>1.4564417209773826</v>
      </c>
    </row>
    <row r="172" spans="2:17" x14ac:dyDescent="0.25">
      <c r="B172" s="32" t="s">
        <v>202</v>
      </c>
      <c r="C172" s="29">
        <v>138.77000000000001</v>
      </c>
      <c r="D172" s="10">
        <v>127.3</v>
      </c>
      <c r="E172" s="10">
        <v>110.23</v>
      </c>
      <c r="F172" s="10">
        <v>109.69</v>
      </c>
      <c r="G172" s="10">
        <v>122.45</v>
      </c>
      <c r="H172" s="10">
        <v>117.53</v>
      </c>
      <c r="I172" s="10">
        <v>113.73</v>
      </c>
      <c r="J172" s="10">
        <v>100.36</v>
      </c>
      <c r="K172" s="10">
        <v>104.15</v>
      </c>
      <c r="L172" s="35">
        <v>104.75</v>
      </c>
      <c r="M172" s="35">
        <v>140.35</v>
      </c>
      <c r="N172" s="35">
        <v>117.75</v>
      </c>
      <c r="O172" s="45">
        <f t="shared" si="8"/>
        <v>117.48745390000003</v>
      </c>
      <c r="P172" s="47">
        <f t="shared" si="7"/>
        <v>2.781870617706023E-2</v>
      </c>
      <c r="Q172" s="26">
        <f t="shared" si="9"/>
        <v>0.4913933769702411</v>
      </c>
    </row>
    <row r="173" spans="2:17" x14ac:dyDescent="0.25">
      <c r="B173" s="32" t="s">
        <v>203</v>
      </c>
      <c r="C173" s="29">
        <v>139</v>
      </c>
      <c r="D173" s="10">
        <v>128.03</v>
      </c>
      <c r="E173" s="10">
        <v>112.43</v>
      </c>
      <c r="F173" s="10">
        <v>112.07</v>
      </c>
      <c r="G173" s="10">
        <v>123.8</v>
      </c>
      <c r="H173" s="10">
        <v>118.81</v>
      </c>
      <c r="I173" s="10">
        <v>115.52</v>
      </c>
      <c r="J173" s="10">
        <v>100.76</v>
      </c>
      <c r="K173" s="10">
        <v>103.31</v>
      </c>
      <c r="L173" s="35">
        <v>105.72</v>
      </c>
      <c r="M173" s="35">
        <v>140.77000000000001</v>
      </c>
      <c r="N173" s="35">
        <v>118.38</v>
      </c>
      <c r="O173" s="45">
        <f t="shared" si="8"/>
        <v>118.88853990000001</v>
      </c>
      <c r="P173" s="47">
        <f t="shared" si="7"/>
        <v>1.1925409509618947</v>
      </c>
      <c r="Q173" s="26">
        <f t="shared" si="9"/>
        <v>1.2669755579889628</v>
      </c>
    </row>
    <row r="174" spans="2:17" x14ac:dyDescent="0.25">
      <c r="B174" s="32" t="s">
        <v>204</v>
      </c>
      <c r="C174" s="29">
        <v>139.6</v>
      </c>
      <c r="D174" s="10">
        <v>127.8</v>
      </c>
      <c r="E174" s="10">
        <v>114.51</v>
      </c>
      <c r="F174" s="10">
        <v>115.26</v>
      </c>
      <c r="G174" s="10">
        <v>125.6</v>
      </c>
      <c r="H174" s="10">
        <v>119.66</v>
      </c>
      <c r="I174" s="10">
        <v>113.74</v>
      </c>
      <c r="J174" s="10">
        <v>101.16</v>
      </c>
      <c r="K174" s="10">
        <v>104.53</v>
      </c>
      <c r="L174" s="35">
        <v>105.72</v>
      </c>
      <c r="M174" s="35">
        <v>141.96</v>
      </c>
      <c r="N174" s="35">
        <v>118.63</v>
      </c>
      <c r="O174" s="45">
        <f t="shared" si="8"/>
        <v>119.9501168</v>
      </c>
      <c r="P174" s="47">
        <f t="shared" si="7"/>
        <v>0.89291777062188593</v>
      </c>
      <c r="Q174" s="26">
        <f t="shared" si="9"/>
        <v>2.0082348875948322</v>
      </c>
    </row>
    <row r="175" spans="2:17" x14ac:dyDescent="0.25">
      <c r="B175" s="32" t="s">
        <v>205</v>
      </c>
      <c r="C175" s="29">
        <v>140.5</v>
      </c>
      <c r="D175" s="10">
        <v>128.30000000000001</v>
      </c>
      <c r="E175" s="10">
        <v>115.8</v>
      </c>
      <c r="F175" s="10">
        <v>114.2</v>
      </c>
      <c r="G175" s="10">
        <v>125.56</v>
      </c>
      <c r="H175" s="10">
        <v>120.45</v>
      </c>
      <c r="I175" s="10">
        <v>114.73</v>
      </c>
      <c r="J175" s="10">
        <v>101.25</v>
      </c>
      <c r="K175" s="10">
        <v>102.9</v>
      </c>
      <c r="L175" s="35">
        <v>105.72</v>
      </c>
      <c r="M175" s="35">
        <v>141.06</v>
      </c>
      <c r="N175" s="35">
        <v>120.73</v>
      </c>
      <c r="O175" s="45">
        <f t="shared" si="8"/>
        <v>120.09969240000001</v>
      </c>
      <c r="P175" s="47">
        <f t="shared" si="7"/>
        <v>0.12469816953109103</v>
      </c>
      <c r="Q175" s="26">
        <f t="shared" si="9"/>
        <v>1.3915246555127707</v>
      </c>
    </row>
    <row r="176" spans="2:17" x14ac:dyDescent="0.25">
      <c r="B176" s="32" t="s">
        <v>206</v>
      </c>
      <c r="C176" s="29">
        <v>140.69999999999999</v>
      </c>
      <c r="D176" s="10">
        <v>128.85</v>
      </c>
      <c r="E176" s="10">
        <v>116.73</v>
      </c>
      <c r="F176" s="10">
        <v>112.95</v>
      </c>
      <c r="G176" s="10">
        <v>125.57</v>
      </c>
      <c r="H176" s="10">
        <v>121.25</v>
      </c>
      <c r="I176" s="10">
        <v>116.33</v>
      </c>
      <c r="J176" s="10">
        <v>101.25</v>
      </c>
      <c r="K176" s="10">
        <v>101.91</v>
      </c>
      <c r="L176" s="35">
        <v>105.72</v>
      </c>
      <c r="M176" s="35">
        <v>140.16999999999999</v>
      </c>
      <c r="N176" s="35">
        <v>122.81</v>
      </c>
      <c r="O176" s="45">
        <f t="shared" si="8"/>
        <v>120.19196810000001</v>
      </c>
      <c r="P176" s="47">
        <f t="shared" si="7"/>
        <v>7.6832586458815799E-2</v>
      </c>
      <c r="Q176" s="26">
        <f t="shared" si="9"/>
        <v>2.3294489787753716</v>
      </c>
    </row>
    <row r="177" spans="2:17" x14ac:dyDescent="0.25">
      <c r="B177" s="32" t="s">
        <v>207</v>
      </c>
      <c r="C177" s="29">
        <v>137.94999999999999</v>
      </c>
      <c r="D177" s="10">
        <v>128.59</v>
      </c>
      <c r="E177" s="10">
        <v>151.04</v>
      </c>
      <c r="F177" s="10">
        <v>101.13</v>
      </c>
      <c r="G177" s="10">
        <v>114.35</v>
      </c>
      <c r="H177" s="10">
        <v>108.1</v>
      </c>
      <c r="I177" s="10">
        <v>130.41999999999999</v>
      </c>
      <c r="J177" s="10">
        <v>100.33</v>
      </c>
      <c r="K177" s="10">
        <v>105.02</v>
      </c>
      <c r="L177" s="35">
        <v>116.84</v>
      </c>
      <c r="M177" s="35">
        <v>142.47999999999999</v>
      </c>
      <c r="N177" s="35">
        <v>116.9</v>
      </c>
      <c r="O177" s="45">
        <f t="shared" si="8"/>
        <v>119.6289555</v>
      </c>
      <c r="P177" s="47">
        <f t="shared" si="7"/>
        <v>-0.46842780669967865</v>
      </c>
      <c r="Q177" s="26">
        <f t="shared" si="9"/>
        <v>2.2385498138009861</v>
      </c>
    </row>
    <row r="178" spans="2:17" x14ac:dyDescent="0.25">
      <c r="B178" s="32" t="s">
        <v>208</v>
      </c>
      <c r="C178" s="29">
        <v>139.94</v>
      </c>
      <c r="D178" s="10">
        <v>129.62</v>
      </c>
      <c r="E178" s="10">
        <v>150.97</v>
      </c>
      <c r="F178" s="10">
        <v>100.8</v>
      </c>
      <c r="G178" s="10">
        <v>113.53</v>
      </c>
      <c r="H178" s="10">
        <v>112.04</v>
      </c>
      <c r="I178" s="10">
        <v>130.29</v>
      </c>
      <c r="J178" s="10">
        <v>100.4</v>
      </c>
      <c r="K178" s="10">
        <v>105.02</v>
      </c>
      <c r="L178" s="35">
        <v>116.84</v>
      </c>
      <c r="M178" s="35">
        <v>142.47999999999999</v>
      </c>
      <c r="N178" s="35">
        <v>116.9</v>
      </c>
      <c r="O178" s="45">
        <f t="shared" si="8"/>
        <v>119.95807840000001</v>
      </c>
      <c r="P178" s="47">
        <f t="shared" si="7"/>
        <v>0.27511976396049165</v>
      </c>
      <c r="Q178" s="26">
        <f t="shared" si="9"/>
        <v>2.3165730256576604</v>
      </c>
    </row>
    <row r="179" spans="2:17" x14ac:dyDescent="0.25">
      <c r="B179" s="32" t="s">
        <v>209</v>
      </c>
      <c r="C179" s="29">
        <v>140.06</v>
      </c>
      <c r="D179" s="10">
        <v>130.65</v>
      </c>
      <c r="E179" s="10">
        <v>156.33000000000001</v>
      </c>
      <c r="F179" s="10">
        <v>105.82</v>
      </c>
      <c r="G179" s="10">
        <v>114.55</v>
      </c>
      <c r="H179" s="10">
        <v>105.96</v>
      </c>
      <c r="I179" s="10">
        <v>131.78</v>
      </c>
      <c r="J179" s="10">
        <v>100.68</v>
      </c>
      <c r="K179" s="10">
        <v>105.02</v>
      </c>
      <c r="L179" s="35">
        <v>116.84</v>
      </c>
      <c r="M179" s="35">
        <v>142.47999999999999</v>
      </c>
      <c r="N179" s="35">
        <v>116.9</v>
      </c>
      <c r="O179" s="45">
        <f t="shared" si="8"/>
        <v>121.95698490000002</v>
      </c>
      <c r="P179" s="47">
        <f t="shared" si="7"/>
        <v>1.6663375461339651</v>
      </c>
      <c r="Q179" s="26">
        <f t="shared" si="9"/>
        <v>3.3521484571301698</v>
      </c>
    </row>
    <row r="180" spans="2:17" x14ac:dyDescent="0.25">
      <c r="B180" s="32" t="s">
        <v>210</v>
      </c>
      <c r="C180" s="29">
        <v>139.93</v>
      </c>
      <c r="D180" s="10">
        <v>132.13999999999999</v>
      </c>
      <c r="E180" s="10">
        <v>158.66</v>
      </c>
      <c r="F180" s="10">
        <v>104.57</v>
      </c>
      <c r="G180" s="10">
        <v>108.49</v>
      </c>
      <c r="H180" s="10">
        <v>112.04</v>
      </c>
      <c r="I180" s="10">
        <v>131.11000000000001</v>
      </c>
      <c r="J180" s="10">
        <v>100.77</v>
      </c>
      <c r="K180" s="10">
        <v>105.02</v>
      </c>
      <c r="L180" s="35">
        <v>116.84</v>
      </c>
      <c r="M180" s="35">
        <v>142.47999999999999</v>
      </c>
      <c r="N180" s="35">
        <v>117.86</v>
      </c>
      <c r="O180" s="45">
        <f t="shared" si="8"/>
        <v>121.4831458</v>
      </c>
      <c r="P180" s="47">
        <f t="shared" si="7"/>
        <v>-0.38852969380027741</v>
      </c>
      <c r="Q180" s="26">
        <f t="shared" si="9"/>
        <v>2.7560991067704799</v>
      </c>
    </row>
    <row r="181" spans="2:17" x14ac:dyDescent="0.25">
      <c r="B181" s="32" t="s">
        <v>211</v>
      </c>
      <c r="C181" s="29">
        <v>140.5</v>
      </c>
      <c r="D181" s="10">
        <v>127.76</v>
      </c>
      <c r="E181" s="10">
        <v>161.62</v>
      </c>
      <c r="F181" s="10">
        <v>105.04</v>
      </c>
      <c r="G181" s="10">
        <v>116.77</v>
      </c>
      <c r="H181" s="10">
        <v>112.04</v>
      </c>
      <c r="I181" s="10">
        <v>130.85</v>
      </c>
      <c r="J181" s="10">
        <v>100.81</v>
      </c>
      <c r="K181" s="10">
        <v>105.17</v>
      </c>
      <c r="L181" s="35">
        <v>116.84</v>
      </c>
      <c r="M181" s="35">
        <v>142.47999999999999</v>
      </c>
      <c r="N181" s="35">
        <v>117.86</v>
      </c>
      <c r="O181" s="45">
        <f t="shared" si="8"/>
        <v>122.23433009999999</v>
      </c>
      <c r="P181" s="47">
        <f t="shared" si="7"/>
        <v>0.61834445844584918</v>
      </c>
      <c r="Q181" s="26">
        <f t="shared" si="9"/>
        <v>4.0968088919605776</v>
      </c>
    </row>
    <row r="182" spans="2:17" x14ac:dyDescent="0.25">
      <c r="B182" s="32" t="s">
        <v>212</v>
      </c>
      <c r="C182" s="29">
        <v>140.84</v>
      </c>
      <c r="D182" s="10">
        <v>122.04</v>
      </c>
      <c r="E182" s="10">
        <v>161.62</v>
      </c>
      <c r="F182" s="10">
        <v>106.66</v>
      </c>
      <c r="G182" s="10">
        <v>117.02</v>
      </c>
      <c r="H182" s="10">
        <v>110.86</v>
      </c>
      <c r="I182" s="10">
        <v>130.32</v>
      </c>
      <c r="J182" s="10">
        <v>100.8</v>
      </c>
      <c r="K182" s="10">
        <v>105.13</v>
      </c>
      <c r="L182" s="35">
        <v>116.84</v>
      </c>
      <c r="M182" s="35">
        <v>142.47999999999999</v>
      </c>
      <c r="N182" s="35">
        <v>117.93</v>
      </c>
      <c r="O182" s="45">
        <f t="shared" si="8"/>
        <v>122.61612550000002</v>
      </c>
      <c r="P182" s="47">
        <f t="shared" si="7"/>
        <v>0.31234711204919496</v>
      </c>
      <c r="Q182" s="26">
        <f t="shared" si="9"/>
        <v>4.3894654283827679</v>
      </c>
    </row>
    <row r="183" spans="2:17" x14ac:dyDescent="0.25">
      <c r="B183" s="32" t="s">
        <v>213</v>
      </c>
      <c r="C183" s="29">
        <v>141.53</v>
      </c>
      <c r="D183" s="10">
        <v>127.46</v>
      </c>
      <c r="E183" s="10">
        <v>161.62</v>
      </c>
      <c r="F183" s="10">
        <v>104.56</v>
      </c>
      <c r="G183" s="10">
        <v>114.82</v>
      </c>
      <c r="H183" s="10">
        <v>116.03</v>
      </c>
      <c r="I183" s="10">
        <v>130.69999999999999</v>
      </c>
      <c r="J183" s="10">
        <v>100.73</v>
      </c>
      <c r="K183" s="10">
        <v>105.4</v>
      </c>
      <c r="L183" s="35">
        <v>116.84</v>
      </c>
      <c r="M183" s="35">
        <v>142.47999999999999</v>
      </c>
      <c r="N183" s="35">
        <v>117.93</v>
      </c>
      <c r="O183" s="45">
        <f t="shared" si="8"/>
        <v>122.2819026</v>
      </c>
      <c r="P183" s="47">
        <f t="shared" si="7"/>
        <v>-0.27257662777807207</v>
      </c>
      <c r="Q183" s="26">
        <f t="shared" si="9"/>
        <v>4.109771539777979</v>
      </c>
    </row>
    <row r="184" spans="2:17" x14ac:dyDescent="0.25">
      <c r="B184" s="32" t="s">
        <v>214</v>
      </c>
      <c r="C184" s="29">
        <v>141.94</v>
      </c>
      <c r="D184" s="10">
        <v>127.35</v>
      </c>
      <c r="E184" s="10">
        <v>167.9</v>
      </c>
      <c r="F184" s="10">
        <v>106.3</v>
      </c>
      <c r="G184" s="10">
        <v>112.71</v>
      </c>
      <c r="H184" s="10">
        <v>110.89</v>
      </c>
      <c r="I184" s="10">
        <v>130.66999999999999</v>
      </c>
      <c r="J184" s="10">
        <v>100.87</v>
      </c>
      <c r="K184" s="10">
        <v>107.02</v>
      </c>
      <c r="L184" s="35">
        <v>116.84</v>
      </c>
      <c r="M184" s="35">
        <v>142.47999999999999</v>
      </c>
      <c r="N184" s="35">
        <v>119.54</v>
      </c>
      <c r="O184" s="45">
        <f t="shared" si="8"/>
        <v>123.06231310000001</v>
      </c>
      <c r="P184" s="47">
        <f t="shared" si="7"/>
        <v>0.63820604963339544</v>
      </c>
      <c r="Q184" s="26">
        <f t="shared" si="9"/>
        <v>4.7450676773922122</v>
      </c>
    </row>
    <row r="185" spans="2:17" x14ac:dyDescent="0.25">
      <c r="B185" s="32" t="s">
        <v>215</v>
      </c>
      <c r="C185" s="29">
        <v>142.51</v>
      </c>
      <c r="D185" s="10">
        <v>127.76</v>
      </c>
      <c r="E185" s="10">
        <v>167.9</v>
      </c>
      <c r="F185" s="10">
        <v>104.41</v>
      </c>
      <c r="G185" s="10">
        <v>112.71</v>
      </c>
      <c r="H185" s="10">
        <v>110.89</v>
      </c>
      <c r="I185" s="10">
        <v>130.51</v>
      </c>
      <c r="J185" s="10">
        <v>100.74</v>
      </c>
      <c r="K185" s="10">
        <v>107.02</v>
      </c>
      <c r="L185" s="35">
        <v>116.84</v>
      </c>
      <c r="M185" s="35">
        <v>141.84</v>
      </c>
      <c r="N185" s="35">
        <v>119.54</v>
      </c>
      <c r="O185" s="45">
        <f t="shared" si="8"/>
        <v>122.5340745</v>
      </c>
      <c r="P185" s="47">
        <f t="shared" si="7"/>
        <v>-0.42924481646201784</v>
      </c>
      <c r="Q185" s="26">
        <f t="shared" si="9"/>
        <v>3.0663465150352902</v>
      </c>
    </row>
    <row r="186" spans="2:17" x14ac:dyDescent="0.25">
      <c r="B186" s="32" t="s">
        <v>216</v>
      </c>
      <c r="C186" s="29">
        <v>141.05000000000001</v>
      </c>
      <c r="D186" s="10">
        <v>130.54</v>
      </c>
      <c r="E186" s="10">
        <v>167.12</v>
      </c>
      <c r="F186" s="10">
        <v>104.98</v>
      </c>
      <c r="G186" s="10">
        <v>113.17</v>
      </c>
      <c r="H186" s="10">
        <v>110.89</v>
      </c>
      <c r="I186" s="10">
        <v>128.56</v>
      </c>
      <c r="J186" s="10">
        <v>100.71</v>
      </c>
      <c r="K186" s="10">
        <v>107.02</v>
      </c>
      <c r="L186" s="35">
        <v>116.84</v>
      </c>
      <c r="M186" s="35">
        <v>140.80000000000001</v>
      </c>
      <c r="N186" s="35">
        <v>119.54</v>
      </c>
      <c r="O186" s="45">
        <f t="shared" si="8"/>
        <v>122.02713020000003</v>
      </c>
      <c r="P186" s="47">
        <f t="shared" si="7"/>
        <v>-0.41371700244895737</v>
      </c>
      <c r="Q186" s="26">
        <f t="shared" si="9"/>
        <v>1.7315642997356606</v>
      </c>
    </row>
    <row r="187" spans="2:17" x14ac:dyDescent="0.25">
      <c r="B187" s="32" t="s">
        <v>217</v>
      </c>
      <c r="C187" s="29">
        <v>145.84</v>
      </c>
      <c r="D187" s="10">
        <v>132.63999999999999</v>
      </c>
      <c r="E187" s="10">
        <v>179.65</v>
      </c>
      <c r="F187" s="10">
        <v>103.45</v>
      </c>
      <c r="G187" s="10">
        <v>112.53</v>
      </c>
      <c r="H187" s="10">
        <v>110.89</v>
      </c>
      <c r="I187" s="10">
        <v>128.31</v>
      </c>
      <c r="J187" s="10">
        <v>100.97</v>
      </c>
      <c r="K187" s="10">
        <v>110.87</v>
      </c>
      <c r="L187" s="35">
        <v>116.84</v>
      </c>
      <c r="M187" s="35">
        <v>141.76</v>
      </c>
      <c r="N187" s="35">
        <v>124.94</v>
      </c>
      <c r="O187" s="45">
        <f t="shared" si="8"/>
        <v>123.43747460000003</v>
      </c>
      <c r="P187" s="47">
        <f t="shared" si="7"/>
        <v>1.1557629829436071</v>
      </c>
      <c r="Q187" s="26">
        <f t="shared" si="9"/>
        <v>2.7791763103633231</v>
      </c>
    </row>
    <row r="188" spans="2:17" x14ac:dyDescent="0.25">
      <c r="B188" s="32" t="s">
        <v>218</v>
      </c>
      <c r="C188" s="29">
        <v>147.11000000000001</v>
      </c>
      <c r="D188" s="10">
        <v>131.94999999999999</v>
      </c>
      <c r="E188" s="10">
        <v>178.22</v>
      </c>
      <c r="F188" s="10">
        <v>104.74</v>
      </c>
      <c r="G188" s="10">
        <v>112.02</v>
      </c>
      <c r="H188" s="10">
        <v>112.58</v>
      </c>
      <c r="I188" s="10">
        <v>124.74</v>
      </c>
      <c r="J188" s="10">
        <v>100.86</v>
      </c>
      <c r="K188" s="10">
        <v>111.05</v>
      </c>
      <c r="L188" s="35">
        <v>120.11</v>
      </c>
      <c r="M188" s="35">
        <v>142.81</v>
      </c>
      <c r="N188" s="35">
        <v>132.96</v>
      </c>
      <c r="O188" s="45">
        <f t="shared" si="8"/>
        <v>123.76148690000002</v>
      </c>
      <c r="P188" s="47">
        <f t="shared" si="7"/>
        <v>0.26249103122852818</v>
      </c>
      <c r="Q188" s="26">
        <f t="shared" si="9"/>
        <v>2.9698480326323997</v>
      </c>
    </row>
    <row r="189" spans="2:17" x14ac:dyDescent="0.25">
      <c r="B189" s="32" t="s">
        <v>219</v>
      </c>
      <c r="C189" s="29">
        <v>123.88</v>
      </c>
      <c r="D189" s="10">
        <v>148.01</v>
      </c>
      <c r="E189" s="10">
        <v>133.34</v>
      </c>
      <c r="F189" s="10">
        <v>183.16</v>
      </c>
      <c r="G189" s="10">
        <v>101.67</v>
      </c>
      <c r="H189" s="10">
        <v>114.06</v>
      </c>
      <c r="I189" s="10">
        <v>111</v>
      </c>
      <c r="J189" s="10">
        <v>130.13</v>
      </c>
      <c r="K189" s="10">
        <v>100.97</v>
      </c>
      <c r="L189" s="35">
        <v>110.33</v>
      </c>
      <c r="M189" s="35">
        <v>116.84</v>
      </c>
      <c r="N189" s="35">
        <v>143.35</v>
      </c>
      <c r="O189" s="45">
        <f t="shared" si="8"/>
        <v>138.56828160000001</v>
      </c>
      <c r="P189" s="47">
        <f t="shared" si="7"/>
        <v>11.963976088913634</v>
      </c>
      <c r="Q189" s="26">
        <f t="shared" si="9"/>
        <v>15.831724034404029</v>
      </c>
    </row>
    <row r="190" spans="2:17" x14ac:dyDescent="0.25">
      <c r="B190" s="32" t="s">
        <v>220</v>
      </c>
      <c r="C190" s="29">
        <v>123.63</v>
      </c>
      <c r="D190" s="10">
        <v>147.22</v>
      </c>
      <c r="E190" s="10">
        <v>130.76</v>
      </c>
      <c r="F190" s="10">
        <v>180.79</v>
      </c>
      <c r="G190" s="10">
        <v>103.22</v>
      </c>
      <c r="H190" s="10">
        <v>111.71</v>
      </c>
      <c r="I190" s="10">
        <v>111.91</v>
      </c>
      <c r="J190" s="10">
        <v>127.19</v>
      </c>
      <c r="K190" s="10">
        <v>100.97</v>
      </c>
      <c r="L190" s="35">
        <v>103.25</v>
      </c>
      <c r="M190" s="35">
        <v>116.84</v>
      </c>
      <c r="N190" s="35">
        <v>143.16999999999999</v>
      </c>
      <c r="O190" s="45">
        <f t="shared" si="8"/>
        <v>137.62664820000001</v>
      </c>
      <c r="P190" s="47">
        <f t="shared" si="7"/>
        <v>-0.67954469026193121</v>
      </c>
      <c r="Q190" s="26">
        <f t="shared" si="9"/>
        <v>14.728953677537401</v>
      </c>
    </row>
    <row r="191" spans="2:17" x14ac:dyDescent="0.25">
      <c r="B191" s="32" t="s">
        <v>221</v>
      </c>
      <c r="C191" s="29">
        <v>123.07</v>
      </c>
      <c r="D191" s="10">
        <v>146.46</v>
      </c>
      <c r="E191" s="10">
        <v>132.78</v>
      </c>
      <c r="F191" s="10">
        <v>179.34</v>
      </c>
      <c r="G191" s="10">
        <v>102.16</v>
      </c>
      <c r="H191" s="10">
        <v>112.62</v>
      </c>
      <c r="I191" s="10">
        <v>110.61</v>
      </c>
      <c r="J191" s="10">
        <v>127.87</v>
      </c>
      <c r="K191" s="10">
        <v>100.97</v>
      </c>
      <c r="L191" s="35">
        <v>103.91</v>
      </c>
      <c r="M191" s="35">
        <v>116.84</v>
      </c>
      <c r="N191" s="35">
        <v>143.41</v>
      </c>
      <c r="O191" s="45">
        <f t="shared" si="8"/>
        <v>136.93905659999999</v>
      </c>
      <c r="P191" s="47">
        <f t="shared" si="7"/>
        <v>-0.49960644177049635</v>
      </c>
      <c r="Q191" s="26">
        <f t="shared" si="9"/>
        <v>12.28471801945963</v>
      </c>
    </row>
    <row r="192" spans="2:17" x14ac:dyDescent="0.25">
      <c r="B192" s="32" t="s">
        <v>222</v>
      </c>
      <c r="C192" s="29">
        <v>123.82</v>
      </c>
      <c r="D192" s="10">
        <v>146.18</v>
      </c>
      <c r="E192" s="10">
        <v>132.34</v>
      </c>
      <c r="F192" s="10">
        <v>177.43</v>
      </c>
      <c r="G192" s="10">
        <v>103.06</v>
      </c>
      <c r="H192" s="10">
        <v>115.14</v>
      </c>
      <c r="I192" s="10">
        <v>111.1</v>
      </c>
      <c r="J192" s="10">
        <v>130.76</v>
      </c>
      <c r="K192" s="10">
        <v>100.97</v>
      </c>
      <c r="L192" s="35">
        <v>104.07</v>
      </c>
      <c r="M192" s="35">
        <v>116.84</v>
      </c>
      <c r="N192" s="35">
        <v>143.19</v>
      </c>
      <c r="O192" s="45">
        <f t="shared" si="8"/>
        <v>136.80114830000002</v>
      </c>
      <c r="P192" s="47">
        <f t="shared" si="7"/>
        <v>-0.10070779179003335</v>
      </c>
      <c r="Q192" s="26">
        <f t="shared" si="9"/>
        <v>12.60915857844045</v>
      </c>
    </row>
    <row r="193" spans="2:17" x14ac:dyDescent="0.25">
      <c r="B193" s="32" t="s">
        <v>223</v>
      </c>
      <c r="C193" s="29">
        <v>124.27</v>
      </c>
      <c r="D193" s="10">
        <v>145.68</v>
      </c>
      <c r="E193" s="10">
        <v>131.99</v>
      </c>
      <c r="F193" s="10">
        <v>175.71</v>
      </c>
      <c r="G193" s="10">
        <v>103.74</v>
      </c>
      <c r="H193" s="10">
        <v>115.42</v>
      </c>
      <c r="I193" s="10">
        <v>111.22</v>
      </c>
      <c r="J193" s="10">
        <v>125.88</v>
      </c>
      <c r="K193" s="10">
        <v>100.97</v>
      </c>
      <c r="L193" s="35">
        <v>104.95</v>
      </c>
      <c r="M193" s="35">
        <v>116.84</v>
      </c>
      <c r="N193" s="35">
        <v>143.30000000000001</v>
      </c>
      <c r="O193" s="45">
        <f t="shared" si="8"/>
        <v>136.22747630000001</v>
      </c>
      <c r="P193" s="47">
        <f t="shared" si="7"/>
        <v>-0.4193473571888256</v>
      </c>
      <c r="Q193" s="26">
        <f t="shared" si="9"/>
        <v>11.447803729567797</v>
      </c>
    </row>
    <row r="194" spans="2:17" x14ac:dyDescent="0.25">
      <c r="B194" s="32" t="s">
        <v>224</v>
      </c>
      <c r="C194" s="29">
        <v>123.82</v>
      </c>
      <c r="D194" s="10">
        <v>144.82</v>
      </c>
      <c r="E194" s="10">
        <v>131.84</v>
      </c>
      <c r="F194" s="10">
        <v>174.83</v>
      </c>
      <c r="G194" s="10">
        <v>103.71</v>
      </c>
      <c r="H194" s="10">
        <v>116.6</v>
      </c>
      <c r="I194" s="10">
        <v>110.73</v>
      </c>
      <c r="J194" s="10">
        <v>131.59</v>
      </c>
      <c r="K194" s="10">
        <v>100.97</v>
      </c>
      <c r="L194" s="35">
        <v>104.47</v>
      </c>
      <c r="M194" s="35">
        <v>116.84</v>
      </c>
      <c r="N194" s="35">
        <v>143.05000000000001</v>
      </c>
      <c r="O194" s="45">
        <f t="shared" si="8"/>
        <v>136.00904320000004</v>
      </c>
      <c r="P194" s="47">
        <f t="shared" si="7"/>
        <v>-0.16034437833887272</v>
      </c>
      <c r="Q194" s="26">
        <f t="shared" si="9"/>
        <v>10.922639779545154</v>
      </c>
    </row>
    <row r="195" spans="2:17" x14ac:dyDescent="0.25">
      <c r="B195" s="32" t="s">
        <v>225</v>
      </c>
      <c r="C195" s="29">
        <v>124.59</v>
      </c>
      <c r="D195" s="10">
        <v>145.29</v>
      </c>
      <c r="E195" s="10">
        <v>132.30000000000001</v>
      </c>
      <c r="F195" s="10">
        <v>174.48</v>
      </c>
      <c r="G195" s="10">
        <v>104.21</v>
      </c>
      <c r="H195" s="10">
        <v>116.69</v>
      </c>
      <c r="I195" s="10">
        <v>112.34</v>
      </c>
      <c r="J195" s="10">
        <v>120.39</v>
      </c>
      <c r="K195" s="10">
        <v>100.97</v>
      </c>
      <c r="L195" s="35">
        <v>102.42</v>
      </c>
      <c r="M195" s="35">
        <v>116.84</v>
      </c>
      <c r="N195" s="35">
        <v>144.36000000000001</v>
      </c>
      <c r="O195" s="45">
        <f t="shared" si="8"/>
        <v>136.01479050000003</v>
      </c>
      <c r="P195" s="47">
        <f t="shared" si="7"/>
        <v>4.2256748998260006E-3</v>
      </c>
      <c r="Q195" s="26">
        <f t="shared" si="9"/>
        <v>11.230515397623554</v>
      </c>
    </row>
    <row r="196" spans="2:17" x14ac:dyDescent="0.25">
      <c r="B196" s="32" t="s">
        <v>226</v>
      </c>
      <c r="C196" s="29">
        <v>123.94</v>
      </c>
      <c r="D196" s="10">
        <v>145.88999999999999</v>
      </c>
      <c r="E196" s="10">
        <v>132.58000000000001</v>
      </c>
      <c r="F196" s="10">
        <v>173.99</v>
      </c>
      <c r="G196" s="10">
        <v>104.25</v>
      </c>
      <c r="H196" s="10">
        <v>116.66</v>
      </c>
      <c r="I196" s="10">
        <v>114.02</v>
      </c>
      <c r="J196" s="10">
        <v>121.17</v>
      </c>
      <c r="K196" s="10">
        <v>100.97</v>
      </c>
      <c r="L196" s="35">
        <v>102.85</v>
      </c>
      <c r="M196" s="35">
        <v>116.84</v>
      </c>
      <c r="N196" s="35">
        <v>144.36000000000001</v>
      </c>
      <c r="O196" s="45">
        <f t="shared" si="8"/>
        <v>136.14156360000001</v>
      </c>
      <c r="P196" s="47">
        <f t="shared" si="7"/>
        <v>9.3205378278312934E-2</v>
      </c>
      <c r="Q196" s="26">
        <f t="shared" si="9"/>
        <v>10.628152657403609</v>
      </c>
    </row>
    <row r="197" spans="2:17" x14ac:dyDescent="0.25">
      <c r="B197" s="32" t="s">
        <v>227</v>
      </c>
      <c r="C197" s="29">
        <v>123.51</v>
      </c>
      <c r="D197" s="10">
        <v>146.88</v>
      </c>
      <c r="E197" s="10">
        <v>133.66</v>
      </c>
      <c r="F197" s="10">
        <v>174.38</v>
      </c>
      <c r="G197" s="10">
        <v>104.9</v>
      </c>
      <c r="H197" s="10">
        <v>117.27</v>
      </c>
      <c r="I197" s="10">
        <v>116.3</v>
      </c>
      <c r="J197" s="10">
        <v>121.93</v>
      </c>
      <c r="K197" s="10">
        <v>101.48</v>
      </c>
      <c r="L197" s="35">
        <v>103.88</v>
      </c>
      <c r="M197" s="35">
        <v>117.43</v>
      </c>
      <c r="N197" s="35">
        <v>145.09</v>
      </c>
      <c r="O197" s="45">
        <f t="shared" si="8"/>
        <v>136.87390830000004</v>
      </c>
      <c r="P197" s="47">
        <f t="shared" si="7"/>
        <v>0.53792881514989965</v>
      </c>
      <c r="Q197" s="26">
        <f t="shared" si="9"/>
        <v>11.70273155325463</v>
      </c>
    </row>
    <row r="198" spans="2:17" x14ac:dyDescent="0.25">
      <c r="B198" s="32" t="s">
        <v>228</v>
      </c>
      <c r="C198" s="29">
        <v>146.87</v>
      </c>
      <c r="D198" s="10">
        <v>118.66</v>
      </c>
      <c r="E198" s="10">
        <v>181.57</v>
      </c>
      <c r="F198" s="10">
        <v>108.16</v>
      </c>
      <c r="G198" s="10">
        <v>120.8</v>
      </c>
      <c r="H198" s="10">
        <v>112.38</v>
      </c>
      <c r="I198" s="10">
        <v>128.22999999999999</v>
      </c>
      <c r="J198" s="10">
        <v>101.46</v>
      </c>
      <c r="K198" s="10">
        <v>108.03</v>
      </c>
      <c r="L198" s="35">
        <v>116.25</v>
      </c>
      <c r="M198" s="35">
        <v>143.74</v>
      </c>
      <c r="N198" s="35">
        <v>124.3</v>
      </c>
      <c r="O198" s="45">
        <f t="shared" ref="O198:O200" si="10">SUMPRODUCT(C198:N198,$C$8:$N$8 )/SUM($C$8:$N$8)</f>
        <v>125.45302640000001</v>
      </c>
      <c r="P198" s="47">
        <f t="shared" ref="P198:P200" si="11">(O198-O197)/O197*100</f>
        <v>-8.3440898574823716</v>
      </c>
      <c r="Q198" s="26">
        <f t="shared" ref="Q198:Q200" si="12">(O198-O186)/O186*100</f>
        <v>2.8074873139973113</v>
      </c>
    </row>
    <row r="199" spans="2:17" x14ac:dyDescent="0.25">
      <c r="B199" s="32" t="s">
        <v>229</v>
      </c>
      <c r="C199" s="29">
        <v>148.72</v>
      </c>
      <c r="D199" s="10">
        <v>119.62</v>
      </c>
      <c r="E199" s="10">
        <v>181.63</v>
      </c>
      <c r="F199" s="10">
        <v>108.23</v>
      </c>
      <c r="G199" s="10">
        <v>120.86</v>
      </c>
      <c r="H199" s="10">
        <v>112.54</v>
      </c>
      <c r="I199" s="10">
        <v>129.28</v>
      </c>
      <c r="J199" s="10">
        <v>101.46</v>
      </c>
      <c r="K199" s="10">
        <v>107.99</v>
      </c>
      <c r="L199" s="35">
        <v>116.25</v>
      </c>
      <c r="M199" s="35">
        <v>143.51</v>
      </c>
      <c r="N199" s="35">
        <v>124.4</v>
      </c>
      <c r="O199" s="45">
        <f t="shared" si="10"/>
        <v>126.03583000000002</v>
      </c>
      <c r="P199" s="47">
        <f t="shared" si="11"/>
        <v>0.4645592192744466</v>
      </c>
      <c r="Q199" s="26">
        <f t="shared" si="12"/>
        <v>2.1049972128966319</v>
      </c>
    </row>
    <row r="200" spans="2:17" x14ac:dyDescent="0.25">
      <c r="B200" s="32" t="s">
        <v>230</v>
      </c>
      <c r="C200" s="29">
        <v>146.35</v>
      </c>
      <c r="D200" s="10">
        <v>136.5</v>
      </c>
      <c r="E200" s="10">
        <v>180.97</v>
      </c>
      <c r="F200" s="10">
        <v>105.08</v>
      </c>
      <c r="G200" s="10">
        <v>111.95</v>
      </c>
      <c r="H200" s="10">
        <v>112.53</v>
      </c>
      <c r="I200" s="10">
        <v>126.2</v>
      </c>
      <c r="J200" s="10">
        <v>101.46</v>
      </c>
      <c r="K200" s="10">
        <v>109.2</v>
      </c>
      <c r="L200" s="35">
        <v>116.6</v>
      </c>
      <c r="M200" s="35">
        <v>144.21</v>
      </c>
      <c r="N200" s="35">
        <v>126.21</v>
      </c>
      <c r="O200" s="45">
        <f t="shared" si="10"/>
        <v>123.81185690000002</v>
      </c>
      <c r="P200" s="47">
        <f t="shared" si="11"/>
        <v>-1.7645562376984343</v>
      </c>
      <c r="Q200" s="26">
        <f t="shared" si="12"/>
        <v>4.0699252458642615E-2</v>
      </c>
    </row>
  </sheetData>
  <autoFilter ref="B7:K80"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2026-05-26T20:33:31Z</dcterms:modified>
  <cp:category/>
  <cp:contentStatus/>
</cp:coreProperties>
</file>