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icomhq-my.sharepoint.com/personal/reanata_ramsey_caricom_org/Documents/Desktop/Revised Uploads 2608/"/>
    </mc:Choice>
  </mc:AlternateContent>
  <xr:revisionPtr revIDLastSave="162" documentId="8_{AA1E9D8B-815C-4A76-8314-7FE00DF53A0A}" xr6:coauthVersionLast="47" xr6:coauthVersionMax="47" xr10:uidLastSave="{15BBA469-C2CF-41E0-BDC5-A3A15560E245}"/>
  <bookViews>
    <workbookView xWindow="-108" yWindow="-108" windowWidth="23256" windowHeight="12456" xr2:uid="{45AE774B-FC6C-4B9A-82A6-6FBDED6FBA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8" i="1"/>
  <c r="O14" i="1"/>
  <c r="O13" i="1"/>
  <c r="L7" i="1"/>
</calcChain>
</file>

<file path=xl/sharedStrings.xml><?xml version="1.0" encoding="utf-8"?>
<sst xmlns="http://schemas.openxmlformats.org/spreadsheetml/2006/main" count="74" uniqueCount="27">
  <si>
    <t>COUNTRY</t>
  </si>
  <si>
    <t>MEMBER STATES</t>
  </si>
  <si>
    <t>ANTIGUA AND BARBUDA</t>
  </si>
  <si>
    <t>BAHAMAS</t>
  </si>
  <si>
    <t>BARBADOS</t>
  </si>
  <si>
    <t>BELIZE</t>
  </si>
  <si>
    <t>DOMINICA</t>
  </si>
  <si>
    <t>GRENADA</t>
  </si>
  <si>
    <t>GUYANA</t>
  </si>
  <si>
    <t>HAITI</t>
  </si>
  <si>
    <t>JAMAICA</t>
  </si>
  <si>
    <t>MONTSERRAT</t>
  </si>
  <si>
    <t>ST. KITTS AND NEVIS</t>
  </si>
  <si>
    <t>SAINT LUCIA</t>
  </si>
  <si>
    <t>ST. VINCENT AND THE GRENADINES</t>
  </si>
  <si>
    <t>SURINAME</t>
  </si>
  <si>
    <t xml:space="preserve">TRINIDAD AND TOBAGO </t>
  </si>
  <si>
    <t>Energy Consumption by Year (Primary Electricity 000,000 kWh)</t>
  </si>
  <si>
    <t>…</t>
  </si>
  <si>
    <t>ASSOCIATE MEMBERS</t>
  </si>
  <si>
    <t>ANGUILLA</t>
  </si>
  <si>
    <t>BERMUDA</t>
  </si>
  <si>
    <t>CAYMAN ISLANDS</t>
  </si>
  <si>
    <t>TURKS AND CAICOS ISLANDS</t>
  </si>
  <si>
    <t xml:space="preserve">BRITISH VIRGIN ISLANDS </t>
  </si>
  <si>
    <t>Published: February 2026</t>
  </si>
  <si>
    <t>Source: Compiled by the Regional Statistics Programme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</si>
</sst>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Aptos Narrow"/>
      <family val="2"/>
      <scheme val="minor"/>
    </font>
    <font>
      <b/>
      <sz val="16"/>
      <color rgb="FF0070C0"/>
      <name val="Calibri"/>
      <family val="2"/>
    </font>
    <font>
      <sz val="9"/>
      <color rgb="FF242424"/>
      <name val="Calibri"/>
      <family val="2"/>
    </font>
    <font>
      <sz val="8"/>
      <color rgb="FF242424"/>
      <name val="Calibri"/>
      <family val="2"/>
    </font>
    <font>
      <b/>
      <sz val="10"/>
      <color rgb="FF242424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8" fillId="0" borderId="0" xfId="0" applyFont="1"/>
    <xf numFmtId="0" fontId="7" fillId="2" borderId="3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/>
    </xf>
    <xf numFmtId="164" fontId="1" fillId="2" borderId="0" xfId="1" applyNumberFormat="1" applyFont="1" applyFill="1" applyAlignment="1">
      <alignment horizontal="right"/>
    </xf>
    <xf numFmtId="164" fontId="0" fillId="0" borderId="0" xfId="1" applyNumberFormat="1" applyFont="1" applyAlignment="1">
      <alignment horizontal="right"/>
    </xf>
    <xf numFmtId="164" fontId="2" fillId="2" borderId="0" xfId="1" applyNumberFormat="1" applyFont="1" applyFill="1" applyAlignment="1">
      <alignment horizontal="right"/>
    </xf>
    <xf numFmtId="164" fontId="3" fillId="2" borderId="0" xfId="1" applyNumberFormat="1" applyFont="1" applyFill="1" applyAlignment="1">
      <alignment horizontal="right"/>
    </xf>
    <xf numFmtId="164" fontId="4" fillId="2" borderId="0" xfId="1" applyNumberFormat="1" applyFont="1" applyFill="1" applyAlignment="1">
      <alignment horizontal="right"/>
    </xf>
    <xf numFmtId="164" fontId="6" fillId="2" borderId="1" xfId="1" applyNumberFormat="1" applyFont="1" applyFill="1" applyBorder="1" applyAlignment="1">
      <alignment horizontal="right" vertical="center"/>
    </xf>
    <xf numFmtId="164" fontId="7" fillId="2" borderId="3" xfId="1" applyNumberFormat="1" applyFont="1" applyFill="1" applyBorder="1" applyAlignment="1">
      <alignment horizontal="right" vertical="center" indent="1"/>
    </xf>
    <xf numFmtId="164" fontId="8" fillId="0" borderId="0" xfId="1" applyNumberFormat="1" applyFont="1" applyAlignment="1">
      <alignment horizontal="right"/>
    </xf>
    <xf numFmtId="0" fontId="7" fillId="2" borderId="2" xfId="0" applyFont="1" applyFill="1" applyBorder="1" applyAlignment="1">
      <alignment horizontal="left" vertical="center" indent="1"/>
    </xf>
    <xf numFmtId="164" fontId="7" fillId="2" borderId="2" xfId="1" applyNumberFormat="1" applyFont="1" applyFill="1" applyBorder="1" applyAlignment="1">
      <alignment horizontal="right" vertical="center" indent="1"/>
    </xf>
    <xf numFmtId="0" fontId="6" fillId="2" borderId="3" xfId="0" applyFont="1" applyFill="1" applyBorder="1" applyAlignment="1">
      <alignment horizontal="left" vertical="center"/>
    </xf>
    <xf numFmtId="164" fontId="6" fillId="2" borderId="3" xfId="1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FA316-820F-45A2-AC79-E2D5A22DDCCC}">
  <dimension ref="A1:Q27"/>
  <sheetViews>
    <sheetView showGridLines="0" tabSelected="1" workbookViewId="0"/>
  </sheetViews>
  <sheetFormatPr defaultRowHeight="14.4" x14ac:dyDescent="0.3"/>
  <cols>
    <col min="1" max="1" width="33.21875" style="5" customWidth="1"/>
    <col min="2" max="15" width="12.6640625" style="15" customWidth="1"/>
    <col min="16" max="17" width="12.6640625" style="9" customWidth="1"/>
  </cols>
  <sheetData>
    <row r="1" spans="1:15" ht="21" x14ac:dyDescent="0.4">
      <c r="A1" s="1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3">
      <c r="A2" s="2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3">
      <c r="A3" s="3" t="s">
        <v>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3">
      <c r="A4" s="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31.8" customHeight="1" thickBot="1" x14ac:dyDescent="0.35">
      <c r="A5" s="20" t="s">
        <v>0</v>
      </c>
      <c r="B5" s="21">
        <v>2010</v>
      </c>
      <c r="C5" s="21">
        <v>2011</v>
      </c>
      <c r="D5" s="21">
        <v>2012</v>
      </c>
      <c r="E5" s="21">
        <v>2013</v>
      </c>
      <c r="F5" s="21">
        <v>2014</v>
      </c>
      <c r="G5" s="21">
        <v>2015</v>
      </c>
      <c r="H5" s="21">
        <v>2016</v>
      </c>
      <c r="I5" s="21">
        <v>2017</v>
      </c>
      <c r="J5" s="21">
        <v>2018</v>
      </c>
      <c r="K5" s="21">
        <v>2019</v>
      </c>
      <c r="L5" s="21">
        <v>2020</v>
      </c>
      <c r="M5" s="21">
        <v>2021</v>
      </c>
      <c r="N5" s="21">
        <v>2022</v>
      </c>
      <c r="O5" s="21">
        <v>2023</v>
      </c>
    </row>
    <row r="6" spans="1:15" ht="21" customHeight="1" thickTop="1" x14ac:dyDescent="0.3">
      <c r="A6" s="18" t="s">
        <v>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x14ac:dyDescent="0.3">
      <c r="A7" s="6" t="s">
        <v>2</v>
      </c>
      <c r="B7" s="14">
        <v>237</v>
      </c>
      <c r="C7" s="14">
        <v>255.4</v>
      </c>
      <c r="D7" s="14">
        <v>250.6</v>
      </c>
      <c r="E7" s="14">
        <v>244.3</v>
      </c>
      <c r="F7" s="14" t="s">
        <v>18</v>
      </c>
      <c r="G7" s="14" t="s">
        <v>18</v>
      </c>
      <c r="H7" s="14" t="s">
        <v>18</v>
      </c>
      <c r="I7" s="14" t="s">
        <v>18</v>
      </c>
      <c r="J7" s="14" t="s">
        <v>18</v>
      </c>
      <c r="K7" s="14" t="s">
        <v>18</v>
      </c>
      <c r="L7" s="14">
        <f>342.5-35.3</f>
        <v>307.2</v>
      </c>
      <c r="M7" s="14">
        <v>309.7</v>
      </c>
      <c r="N7" s="14" t="s">
        <v>18</v>
      </c>
      <c r="O7" s="14">
        <v>342.44538999999997</v>
      </c>
    </row>
    <row r="8" spans="1:15" x14ac:dyDescent="0.3">
      <c r="A8" s="6" t="s">
        <v>3</v>
      </c>
      <c r="B8" s="14">
        <v>1436</v>
      </c>
      <c r="C8" s="14">
        <v>1708</v>
      </c>
      <c r="D8" s="14">
        <v>1683</v>
      </c>
      <c r="E8" s="14">
        <v>1664</v>
      </c>
      <c r="F8" s="14">
        <v>1748</v>
      </c>
      <c r="G8" s="14">
        <v>1756</v>
      </c>
      <c r="H8" s="14">
        <v>1770</v>
      </c>
      <c r="I8" s="14">
        <v>1559</v>
      </c>
      <c r="J8" s="14">
        <v>1632</v>
      </c>
      <c r="K8" s="14">
        <v>1668</v>
      </c>
      <c r="L8" s="14" t="s">
        <v>18</v>
      </c>
      <c r="M8" s="14" t="s">
        <v>18</v>
      </c>
      <c r="N8" s="14" t="s">
        <v>18</v>
      </c>
      <c r="O8" s="14" t="s">
        <v>18</v>
      </c>
    </row>
    <row r="9" spans="1:15" x14ac:dyDescent="0.3">
      <c r="A9" s="6" t="s">
        <v>4</v>
      </c>
      <c r="B9" s="14">
        <v>958.00999999999988</v>
      </c>
      <c r="C9" s="14">
        <v>931.5</v>
      </c>
      <c r="D9" s="14">
        <v>916.09</v>
      </c>
      <c r="E9" s="14">
        <v>910.04</v>
      </c>
      <c r="F9" s="14">
        <v>900.3</v>
      </c>
      <c r="G9" s="14">
        <v>915.18000000000006</v>
      </c>
      <c r="H9" s="14">
        <v>943.70692099999997</v>
      </c>
      <c r="I9" s="14">
        <v>944.10917600000005</v>
      </c>
      <c r="J9" s="14">
        <v>938.25106500000004</v>
      </c>
      <c r="K9" s="14">
        <v>943.78639799999996</v>
      </c>
      <c r="L9" s="14">
        <v>893.869417</v>
      </c>
      <c r="M9" s="14">
        <v>904.95973500000002</v>
      </c>
      <c r="N9" s="14" t="s">
        <v>18</v>
      </c>
      <c r="O9" s="14" t="s">
        <v>18</v>
      </c>
    </row>
    <row r="10" spans="1:15" x14ac:dyDescent="0.3">
      <c r="A10" s="6" t="s">
        <v>5</v>
      </c>
      <c r="B10" s="14" t="s">
        <v>18</v>
      </c>
      <c r="C10" s="14">
        <v>428.58600000000001</v>
      </c>
      <c r="D10" s="14">
        <v>462.18100000000004</v>
      </c>
      <c r="E10" s="14">
        <v>483.81600000000003</v>
      </c>
      <c r="F10" s="14">
        <v>495.41599999999994</v>
      </c>
      <c r="G10" s="14">
        <v>533.33799999999997</v>
      </c>
      <c r="H10" s="14">
        <v>540.91899999999998</v>
      </c>
      <c r="I10" s="14">
        <v>552.58799999999997</v>
      </c>
      <c r="J10" s="14">
        <v>554.39599999999996</v>
      </c>
      <c r="K10" s="14">
        <v>588.28599999999994</v>
      </c>
      <c r="L10" s="14">
        <v>539.245</v>
      </c>
      <c r="M10" s="14" t="s">
        <v>18</v>
      </c>
      <c r="N10" s="14">
        <v>619.1</v>
      </c>
      <c r="O10" s="14">
        <v>659</v>
      </c>
    </row>
    <row r="11" spans="1:15" x14ac:dyDescent="0.3">
      <c r="A11" s="6" t="s">
        <v>6</v>
      </c>
      <c r="B11" s="14">
        <v>39.5</v>
      </c>
      <c r="C11" s="14">
        <v>40.4</v>
      </c>
      <c r="D11" s="14">
        <v>40.799999999999997</v>
      </c>
      <c r="E11" s="14">
        <v>40.799999999999997</v>
      </c>
      <c r="F11" s="14">
        <v>41.7</v>
      </c>
      <c r="G11" s="14">
        <v>43.3</v>
      </c>
      <c r="H11" s="14">
        <v>45.8</v>
      </c>
      <c r="I11" s="14">
        <v>34.5</v>
      </c>
      <c r="J11" s="14">
        <v>23.3</v>
      </c>
      <c r="K11" s="14">
        <v>37.700000000000003</v>
      </c>
      <c r="L11" s="14">
        <v>40.799999999999997</v>
      </c>
      <c r="M11" s="14" t="s">
        <v>18</v>
      </c>
      <c r="N11" s="14" t="s">
        <v>18</v>
      </c>
      <c r="O11" s="14">
        <f>2.1+3.9+41.2+44.3+3.2</f>
        <v>94.7</v>
      </c>
    </row>
    <row r="12" spans="1:15" x14ac:dyDescent="0.3">
      <c r="A12" s="6" t="s">
        <v>7</v>
      </c>
      <c r="B12" s="14">
        <v>184.8</v>
      </c>
      <c r="C12" s="14">
        <v>180.9</v>
      </c>
      <c r="D12" s="14">
        <v>178.4</v>
      </c>
      <c r="E12" s="14">
        <v>175.8</v>
      </c>
      <c r="F12" s="14">
        <v>179.2</v>
      </c>
      <c r="G12" s="14">
        <v>184</v>
      </c>
      <c r="H12" s="14">
        <v>196.2</v>
      </c>
      <c r="I12" s="14">
        <v>198.9</v>
      </c>
      <c r="J12" s="14">
        <v>208.1</v>
      </c>
      <c r="K12" s="14">
        <v>217</v>
      </c>
      <c r="L12" s="14">
        <v>199.7</v>
      </c>
      <c r="M12" s="14">
        <v>206.9</v>
      </c>
      <c r="N12" s="14">
        <v>226.5</v>
      </c>
      <c r="O12" s="14">
        <f>133.4+7.1+93.3+3.7</f>
        <v>237.5</v>
      </c>
    </row>
    <row r="13" spans="1:15" x14ac:dyDescent="0.3">
      <c r="A13" s="6" t="s">
        <v>8</v>
      </c>
      <c r="B13" s="14">
        <v>627.37019999999995</v>
      </c>
      <c r="C13" s="14">
        <v>645.2337</v>
      </c>
      <c r="D13" s="14">
        <v>690.52139999999997</v>
      </c>
      <c r="E13" s="14">
        <v>710.99480000000005</v>
      </c>
      <c r="F13" s="14">
        <v>716.7</v>
      </c>
      <c r="G13" s="14">
        <v>750.7</v>
      </c>
      <c r="H13" s="14">
        <v>790.3</v>
      </c>
      <c r="I13" s="14">
        <v>859.5</v>
      </c>
      <c r="J13" s="14">
        <v>823.22280000000001</v>
      </c>
      <c r="K13" s="14">
        <v>872.54909999999995</v>
      </c>
      <c r="L13" s="14">
        <v>900.42280000000005</v>
      </c>
      <c r="M13" s="14" t="s">
        <v>18</v>
      </c>
      <c r="N13" s="14" t="s">
        <v>18</v>
      </c>
      <c r="O13" s="14">
        <f>900.62-32-220</f>
        <v>648.62</v>
      </c>
    </row>
    <row r="14" spans="1:15" x14ac:dyDescent="0.3">
      <c r="A14" s="6" t="s">
        <v>9</v>
      </c>
      <c r="B14" s="14" t="s">
        <v>18</v>
      </c>
      <c r="C14" s="14" t="s">
        <v>18</v>
      </c>
      <c r="D14" s="14" t="s">
        <v>18</v>
      </c>
      <c r="E14" s="14" t="s">
        <v>18</v>
      </c>
      <c r="F14" s="14" t="s">
        <v>18</v>
      </c>
      <c r="G14" s="14" t="s">
        <v>18</v>
      </c>
      <c r="H14" s="14" t="s">
        <v>18</v>
      </c>
      <c r="I14" s="14" t="s">
        <v>18</v>
      </c>
      <c r="J14" s="14" t="s">
        <v>18</v>
      </c>
      <c r="K14" s="14" t="s">
        <v>18</v>
      </c>
      <c r="L14" s="14" t="s">
        <v>18</v>
      </c>
      <c r="M14" s="14" t="s">
        <v>18</v>
      </c>
      <c r="N14" s="14" t="s">
        <v>18</v>
      </c>
      <c r="O14" s="14">
        <f>432-185.93-8.47</f>
        <v>237.6</v>
      </c>
    </row>
    <row r="15" spans="1:15" x14ac:dyDescent="0.3">
      <c r="A15" s="6" t="s">
        <v>10</v>
      </c>
      <c r="B15" s="14">
        <v>3235.2</v>
      </c>
      <c r="C15" s="14">
        <v>3175.5</v>
      </c>
      <c r="D15" s="14">
        <v>3103</v>
      </c>
      <c r="E15" s="14">
        <v>3045</v>
      </c>
      <c r="F15" s="14">
        <v>3008.9</v>
      </c>
      <c r="G15" s="14">
        <v>3072.7</v>
      </c>
      <c r="H15" s="14">
        <v>3184</v>
      </c>
      <c r="I15" s="14">
        <v>3208.9</v>
      </c>
      <c r="J15" s="14">
        <v>3211.5</v>
      </c>
      <c r="K15" s="14">
        <v>3275.9</v>
      </c>
      <c r="L15" s="14">
        <v>3042.6</v>
      </c>
      <c r="M15" s="14" t="s">
        <v>18</v>
      </c>
      <c r="N15" s="14" t="s">
        <v>18</v>
      </c>
      <c r="O15" s="14">
        <v>3354.5</v>
      </c>
    </row>
    <row r="16" spans="1:15" x14ac:dyDescent="0.3">
      <c r="A16" s="6" t="s">
        <v>11</v>
      </c>
      <c r="B16" s="14" t="s">
        <v>18</v>
      </c>
      <c r="C16" s="14" t="s">
        <v>18</v>
      </c>
      <c r="D16" s="14" t="s">
        <v>18</v>
      </c>
      <c r="E16" s="14" t="s">
        <v>18</v>
      </c>
      <c r="F16" s="14" t="s">
        <v>18</v>
      </c>
      <c r="G16" s="14">
        <v>11.6</v>
      </c>
      <c r="H16" s="14">
        <v>12.3</v>
      </c>
      <c r="I16" s="14">
        <v>11.9</v>
      </c>
      <c r="J16" s="14">
        <v>12.5</v>
      </c>
      <c r="K16" s="14">
        <v>12.4</v>
      </c>
      <c r="L16" s="14" t="s">
        <v>18</v>
      </c>
      <c r="M16" s="14" t="s">
        <v>18</v>
      </c>
      <c r="N16" s="14" t="s">
        <v>18</v>
      </c>
      <c r="O16" s="14">
        <v>11.4099</v>
      </c>
    </row>
    <row r="17" spans="1:15" x14ac:dyDescent="0.3">
      <c r="A17" s="6" t="s">
        <v>12</v>
      </c>
      <c r="B17" s="14">
        <v>216.4</v>
      </c>
      <c r="C17" s="14">
        <v>218.4</v>
      </c>
      <c r="D17" s="14">
        <v>213.3</v>
      </c>
      <c r="E17" s="14">
        <v>209.1</v>
      </c>
      <c r="F17" s="14">
        <v>210.1</v>
      </c>
      <c r="G17" s="14">
        <v>219</v>
      </c>
      <c r="H17" s="14">
        <v>230.7</v>
      </c>
      <c r="I17" s="14">
        <v>230.5</v>
      </c>
      <c r="J17" s="14">
        <v>238.9</v>
      </c>
      <c r="K17" s="14">
        <v>238.9</v>
      </c>
      <c r="L17" s="14">
        <v>190.1</v>
      </c>
      <c r="M17" s="14">
        <v>176.2</v>
      </c>
      <c r="N17" s="14">
        <v>171.6</v>
      </c>
      <c r="O17" s="14">
        <v>147.06</v>
      </c>
    </row>
    <row r="18" spans="1:15" x14ac:dyDescent="0.3">
      <c r="A18" s="6" t="s">
        <v>13</v>
      </c>
      <c r="B18" s="14">
        <v>360.3</v>
      </c>
      <c r="C18" s="14">
        <v>385.2</v>
      </c>
      <c r="D18" s="14">
        <v>384.8</v>
      </c>
      <c r="E18" s="14">
        <v>383</v>
      </c>
      <c r="F18" s="14">
        <v>379.4</v>
      </c>
      <c r="G18" s="14">
        <v>381.3</v>
      </c>
      <c r="H18" s="14">
        <v>391.4</v>
      </c>
      <c r="I18" s="14">
        <v>400.3</v>
      </c>
      <c r="J18" s="14">
        <v>398.2</v>
      </c>
      <c r="K18" s="14">
        <v>407.9</v>
      </c>
      <c r="L18" s="14">
        <v>371.6</v>
      </c>
      <c r="M18" s="14">
        <v>390.2</v>
      </c>
      <c r="N18" s="14">
        <v>409.4</v>
      </c>
      <c r="O18" s="14">
        <f>139.62+20.81+216.95+9.6</f>
        <v>386.98</v>
      </c>
    </row>
    <row r="19" spans="1:15" x14ac:dyDescent="0.3">
      <c r="A19" s="6" t="s">
        <v>14</v>
      </c>
      <c r="B19" s="14">
        <v>140</v>
      </c>
      <c r="C19" s="14">
        <v>145</v>
      </c>
      <c r="D19" s="14">
        <v>142.80000000000001</v>
      </c>
      <c r="E19" s="14">
        <v>141.9</v>
      </c>
      <c r="F19" s="14">
        <v>141.69999999999999</v>
      </c>
      <c r="G19" s="14">
        <v>146.19999999999999</v>
      </c>
      <c r="H19" s="14">
        <v>153</v>
      </c>
      <c r="I19" s="14">
        <v>150.1</v>
      </c>
      <c r="J19" s="14">
        <v>149.9</v>
      </c>
      <c r="K19" s="14">
        <v>153.1</v>
      </c>
      <c r="L19" s="14">
        <v>150.80000000000001</v>
      </c>
      <c r="M19" s="14">
        <v>143.5</v>
      </c>
      <c r="N19" s="14" t="s">
        <v>18</v>
      </c>
      <c r="O19" s="14">
        <v>149.46</v>
      </c>
    </row>
    <row r="20" spans="1:15" x14ac:dyDescent="0.3">
      <c r="A20" s="6" t="s">
        <v>15</v>
      </c>
      <c r="B20" s="14">
        <v>1085.2</v>
      </c>
      <c r="C20" s="14">
        <v>1178.0999999999999</v>
      </c>
      <c r="D20" s="14">
        <v>1262.7</v>
      </c>
      <c r="E20" s="14">
        <v>1290.4000000000001</v>
      </c>
      <c r="F20" s="14">
        <v>1308.3</v>
      </c>
      <c r="G20" s="14">
        <v>1452.9</v>
      </c>
      <c r="H20" s="14">
        <v>1363</v>
      </c>
      <c r="I20" s="14">
        <v>1343.2</v>
      </c>
      <c r="J20" s="14">
        <v>1317.9</v>
      </c>
      <c r="K20" s="14">
        <v>1428.9</v>
      </c>
      <c r="L20" s="14">
        <v>1354.4</v>
      </c>
      <c r="M20" s="14">
        <v>1308.9000000000001</v>
      </c>
      <c r="N20" s="14">
        <v>1315.1</v>
      </c>
      <c r="O20" s="14">
        <v>1229.79</v>
      </c>
    </row>
    <row r="21" spans="1:15" x14ac:dyDescent="0.3">
      <c r="A21" s="6" t="s">
        <v>16</v>
      </c>
      <c r="B21" s="14">
        <v>7910</v>
      </c>
      <c r="C21" s="14">
        <v>8211</v>
      </c>
      <c r="D21" s="14">
        <v>8428</v>
      </c>
      <c r="E21" s="14">
        <v>8769</v>
      </c>
      <c r="F21" s="14">
        <v>8766</v>
      </c>
      <c r="G21" s="14">
        <v>8857</v>
      </c>
      <c r="H21" s="14">
        <v>8663</v>
      </c>
      <c r="I21" s="14">
        <v>8565</v>
      </c>
      <c r="J21" s="14">
        <v>8463</v>
      </c>
      <c r="K21" s="14">
        <v>8402</v>
      </c>
      <c r="L21" s="14">
        <v>8416</v>
      </c>
      <c r="M21" s="14">
        <v>8268</v>
      </c>
      <c r="N21" s="14"/>
      <c r="O21" s="14">
        <v>7795.2</v>
      </c>
    </row>
    <row r="22" spans="1:15" x14ac:dyDescent="0.3">
      <c r="A22" s="7" t="s">
        <v>19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3">
      <c r="A23" s="6" t="s">
        <v>20</v>
      </c>
      <c r="B23" s="14">
        <v>87.2</v>
      </c>
      <c r="C23" s="14">
        <v>83.7</v>
      </c>
      <c r="D23" s="14">
        <v>78.900000000000006</v>
      </c>
      <c r="E23" s="14">
        <v>77.900000000000006</v>
      </c>
      <c r="F23" s="14">
        <v>78.7</v>
      </c>
      <c r="G23" s="14">
        <v>81.2</v>
      </c>
      <c r="H23" s="14">
        <v>91</v>
      </c>
      <c r="I23" s="14">
        <v>72</v>
      </c>
      <c r="J23" s="14">
        <v>74.099999999999994</v>
      </c>
      <c r="K23" s="14">
        <v>88.3</v>
      </c>
      <c r="L23" s="14">
        <v>80.5</v>
      </c>
      <c r="M23" s="14">
        <v>86.2</v>
      </c>
      <c r="N23" s="14">
        <v>86.2</v>
      </c>
      <c r="O23" s="14">
        <v>78.8</v>
      </c>
    </row>
    <row r="24" spans="1:15" x14ac:dyDescent="0.3">
      <c r="A24" s="6" t="s">
        <v>21</v>
      </c>
      <c r="B24" s="14">
        <v>650.6</v>
      </c>
      <c r="C24" s="14">
        <v>636.5</v>
      </c>
      <c r="D24" s="14">
        <v>606.29999999999995</v>
      </c>
      <c r="E24" s="14">
        <v>586.70000000000005</v>
      </c>
      <c r="F24" s="14">
        <v>577.4</v>
      </c>
      <c r="G24" s="14">
        <v>590.4</v>
      </c>
      <c r="H24" s="14">
        <v>585.79999999999995</v>
      </c>
      <c r="I24" s="14">
        <v>584.5</v>
      </c>
      <c r="J24" s="14">
        <v>567.79999999999995</v>
      </c>
      <c r="K24" s="14">
        <v>554.1</v>
      </c>
      <c r="L24" s="14">
        <v>517.9</v>
      </c>
      <c r="M24" s="14">
        <v>522.6</v>
      </c>
      <c r="N24" s="14">
        <v>524.20000000000005</v>
      </c>
      <c r="O24" s="14" t="s">
        <v>18</v>
      </c>
    </row>
    <row r="25" spans="1:15" x14ac:dyDescent="0.3">
      <c r="A25" s="6" t="s">
        <v>24</v>
      </c>
      <c r="B25" s="14">
        <v>172.1</v>
      </c>
      <c r="C25" s="14">
        <v>166.3</v>
      </c>
      <c r="D25" s="14">
        <v>171.2</v>
      </c>
      <c r="E25" s="14">
        <v>173.1</v>
      </c>
      <c r="F25" s="14">
        <v>179</v>
      </c>
      <c r="G25" s="14">
        <v>181.2</v>
      </c>
      <c r="H25" s="14">
        <v>195</v>
      </c>
      <c r="I25" s="14">
        <v>147</v>
      </c>
      <c r="J25" s="14">
        <v>135</v>
      </c>
      <c r="K25" s="14">
        <v>164</v>
      </c>
      <c r="L25" s="14" t="s">
        <v>18</v>
      </c>
      <c r="M25" s="14" t="s">
        <v>18</v>
      </c>
      <c r="N25" s="14" t="s">
        <v>18</v>
      </c>
      <c r="O25" s="14" t="s">
        <v>18</v>
      </c>
    </row>
    <row r="26" spans="1:15" x14ac:dyDescent="0.3">
      <c r="A26" s="6" t="s">
        <v>22</v>
      </c>
      <c r="B26" s="14">
        <v>605.1</v>
      </c>
      <c r="C26" s="14">
        <v>606.5</v>
      </c>
      <c r="D26" s="14">
        <v>587.1</v>
      </c>
      <c r="E26" s="14">
        <v>595.6</v>
      </c>
      <c r="F26" s="14">
        <v>604.70000000000005</v>
      </c>
      <c r="G26" s="14">
        <v>623.70000000000005</v>
      </c>
      <c r="H26" s="14">
        <v>650.29999999999995</v>
      </c>
      <c r="I26" s="14">
        <v>654.29999999999995</v>
      </c>
      <c r="J26" s="14">
        <v>641.79999999999995</v>
      </c>
      <c r="K26" s="14">
        <v>678.8</v>
      </c>
      <c r="L26" s="14">
        <v>651.5</v>
      </c>
      <c r="M26" s="14">
        <v>662</v>
      </c>
      <c r="N26" s="14">
        <v>681</v>
      </c>
      <c r="O26" s="14">
        <v>735.4</v>
      </c>
    </row>
    <row r="27" spans="1:15" x14ac:dyDescent="0.3">
      <c r="A27" s="16" t="s">
        <v>23</v>
      </c>
      <c r="B27" s="17">
        <v>192.8</v>
      </c>
      <c r="C27" s="17">
        <v>191.7</v>
      </c>
      <c r="D27" s="17">
        <v>194.2</v>
      </c>
      <c r="E27" s="17">
        <v>193.4</v>
      </c>
      <c r="F27" s="17">
        <v>209.3</v>
      </c>
      <c r="G27" s="17">
        <v>219.9</v>
      </c>
      <c r="H27" s="17">
        <v>230.5</v>
      </c>
      <c r="I27" s="17">
        <v>218.7</v>
      </c>
      <c r="J27" s="17">
        <v>235</v>
      </c>
      <c r="K27" s="17">
        <v>250.7</v>
      </c>
      <c r="L27" s="17">
        <v>219.8</v>
      </c>
      <c r="M27" s="17">
        <v>259.5</v>
      </c>
      <c r="N27" s="17">
        <v>277</v>
      </c>
      <c r="O27" s="17">
        <v>297.05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Reanata Ramsey</dc:creator>
  <cp:lastModifiedBy>Reanata Ramsey</cp:lastModifiedBy>
  <cp:lastPrinted>2026-02-15T16:19:35Z</cp:lastPrinted>
  <dcterms:created xsi:type="dcterms:W3CDTF">2026-02-14T15:12:37Z</dcterms:created>
  <dcterms:modified xsi:type="dcterms:W3CDTF">2026-05-26T22:12:24Z</dcterms:modified>
</cp:coreProperties>
</file>