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54" documentId="8_{2DD50761-A87F-44A3-8A9D-45E9841AC794}" xr6:coauthVersionLast="47" xr6:coauthVersionMax="47" xr10:uidLastSave="{486ABF46-4C29-46D0-81EA-71FFCFF82A34}"/>
  <bookViews>
    <workbookView xWindow="-108" yWindow="-108" windowWidth="23256" windowHeight="12456" firstSheet="1" activeTab="1" xr2:uid="{B0145D9E-83E0-4168-87CC-7D731A59BD59}"/>
  </bookViews>
  <sheets>
    <sheet name="Weights" sheetId="4" r:id="rId1"/>
    <sheet name="Monthly CPI data" sheetId="2" r:id="rId2"/>
  </sheets>
  <definedNames>
    <definedName name="_xlnm._FilterDatabase" localSheetId="1" hidden="1">'Monthly CPI data'!$B$7:$M$104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4" i="2" l="1"/>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C17" i="4"/>
  <c r="P101" i="2" l="1"/>
  <c r="P13" i="2"/>
  <c r="P19" i="2"/>
  <c r="Q37" i="2"/>
  <c r="Q85" i="2"/>
  <c r="Q87" i="2"/>
  <c r="Q39" i="2"/>
  <c r="Q21" i="2"/>
  <c r="Q29" i="2"/>
  <c r="Q47" i="2"/>
  <c r="Q95" i="2"/>
  <c r="P57" i="2"/>
  <c r="Q48" i="2"/>
  <c r="Q96" i="2"/>
  <c r="Q38" i="2"/>
  <c r="Q28" i="2"/>
  <c r="P86" i="2"/>
  <c r="Q76" i="2"/>
  <c r="Q77" i="2"/>
  <c r="Q67" i="2"/>
  <c r="Q68" i="2"/>
  <c r="Q58" i="2"/>
  <c r="Q66" i="2"/>
  <c r="Q57" i="2"/>
  <c r="P49" i="2"/>
  <c r="P69" i="2"/>
  <c r="P98" i="2"/>
  <c r="Q23" i="2"/>
  <c r="Q71" i="2"/>
  <c r="P81" i="2"/>
  <c r="Q90" i="2"/>
  <c r="Q100" i="2"/>
  <c r="P10" i="2"/>
  <c r="P61" i="2"/>
  <c r="P29" i="2"/>
  <c r="P77" i="2"/>
  <c r="P20" i="2"/>
  <c r="P97" i="2"/>
  <c r="P21" i="2"/>
  <c r="Q30" i="2"/>
  <c r="Q40" i="2"/>
  <c r="Q49" i="2"/>
  <c r="Q59" i="2"/>
  <c r="P78" i="2"/>
  <c r="Q88" i="2"/>
  <c r="Q97" i="2"/>
  <c r="Q31" i="2"/>
  <c r="P41" i="2"/>
  <c r="P50" i="2"/>
  <c r="Q60" i="2"/>
  <c r="Q69" i="2"/>
  <c r="Q79" i="2"/>
  <c r="P89" i="2"/>
  <c r="P11" i="2"/>
  <c r="Q22" i="2"/>
  <c r="Q32" i="2"/>
  <c r="Q41" i="2"/>
  <c r="Q51" i="2"/>
  <c r="P70" i="2"/>
  <c r="Q80" i="2"/>
  <c r="Q89" i="2"/>
  <c r="Q99" i="2"/>
  <c r="P33" i="2"/>
  <c r="P42" i="2"/>
  <c r="Q52" i="2"/>
  <c r="Q61" i="2"/>
  <c r="Q24" i="2"/>
  <c r="Q33" i="2"/>
  <c r="Q43" i="2"/>
  <c r="P53" i="2"/>
  <c r="P62" i="2"/>
  <c r="Q72" i="2"/>
  <c r="Q81" i="2"/>
  <c r="Q91" i="2"/>
  <c r="P14" i="2"/>
  <c r="P25" i="2"/>
  <c r="Q34" i="2"/>
  <c r="Q44" i="2"/>
  <c r="Q53" i="2"/>
  <c r="Q63" i="2"/>
  <c r="P73" i="2"/>
  <c r="P82" i="2"/>
  <c r="Q92" i="2"/>
  <c r="Q101" i="2"/>
  <c r="P15" i="2"/>
  <c r="Q25" i="2"/>
  <c r="Q35" i="2"/>
  <c r="P45" i="2"/>
  <c r="Q54" i="2"/>
  <c r="Q64" i="2"/>
  <c r="Q73" i="2"/>
  <c r="Q83" i="2"/>
  <c r="P93" i="2"/>
  <c r="Q102" i="2"/>
  <c r="P16" i="2"/>
  <c r="Q26" i="2"/>
  <c r="Q36" i="2"/>
  <c r="Q45" i="2"/>
  <c r="Q55" i="2"/>
  <c r="P65" i="2"/>
  <c r="Q74" i="2"/>
  <c r="Q84" i="2"/>
  <c r="Q93" i="2"/>
  <c r="Q103" i="2"/>
  <c r="P17" i="2"/>
  <c r="Q27" i="2"/>
  <c r="P37" i="2"/>
  <c r="Q46" i="2"/>
  <c r="Q56" i="2"/>
  <c r="Q65" i="2"/>
  <c r="Q75" i="2"/>
  <c r="P85" i="2"/>
  <c r="Q94" i="2"/>
  <c r="Q104" i="2"/>
  <c r="P26" i="2"/>
  <c r="P58" i="2"/>
  <c r="P94" i="2"/>
  <c r="Q50" i="2"/>
  <c r="Q70" i="2"/>
  <c r="Q86" i="2"/>
  <c r="P12" i="2"/>
  <c r="P18" i="2"/>
  <c r="P23" i="2"/>
  <c r="P27" i="2"/>
  <c r="P31" i="2"/>
  <c r="P35" i="2"/>
  <c r="P39" i="2"/>
  <c r="P43" i="2"/>
  <c r="P47" i="2"/>
  <c r="P51" i="2"/>
  <c r="P55" i="2"/>
  <c r="P59" i="2"/>
  <c r="P63" i="2"/>
  <c r="P67" i="2"/>
  <c r="P71" i="2"/>
  <c r="P75" i="2"/>
  <c r="P79" i="2"/>
  <c r="P83" i="2"/>
  <c r="P87" i="2"/>
  <c r="P91" i="2"/>
  <c r="P95" i="2"/>
  <c r="P99" i="2"/>
  <c r="P103" i="2"/>
  <c r="P30" i="2"/>
  <c r="P46" i="2"/>
  <c r="P66" i="2"/>
  <c r="P90" i="2"/>
  <c r="Q42" i="2"/>
  <c r="Q82" i="2"/>
  <c r="Q98" i="2"/>
  <c r="P22" i="2"/>
  <c r="P54" i="2"/>
  <c r="P38" i="2"/>
  <c r="Q62" i="2"/>
  <c r="Q78" i="2"/>
  <c r="P24" i="2"/>
  <c r="P28" i="2"/>
  <c r="P32" i="2"/>
  <c r="P36" i="2"/>
  <c r="P40" i="2"/>
  <c r="P44" i="2"/>
  <c r="P48" i="2"/>
  <c r="P52" i="2"/>
  <c r="P56" i="2"/>
  <c r="P60" i="2"/>
  <c r="P64" i="2"/>
  <c r="P68" i="2"/>
  <c r="P72" i="2"/>
  <c r="P76" i="2"/>
  <c r="P80" i="2"/>
  <c r="P84" i="2"/>
  <c r="P88" i="2"/>
  <c r="P92" i="2"/>
  <c r="P96" i="2"/>
  <c r="P100" i="2"/>
  <c r="P104" i="2"/>
  <c r="P34" i="2"/>
  <c r="P74" i="2"/>
  <c r="P102" i="2"/>
</calcChain>
</file>

<file path=xl/sharedStrings.xml><?xml version="1.0" encoding="utf-8"?>
<sst xmlns="http://schemas.openxmlformats.org/spreadsheetml/2006/main" count="245" uniqueCount="233">
  <si>
    <t>Consumer Price Index (CPI) Weights by Expenditure Category</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</si>
  <si>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</si>
  <si>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</si>
  <si>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</si>
  <si>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</si>
  <si>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</si>
  <si>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 xml:space="preserve">Food &amp; Non-Alchoholic Beverages              </t>
  </si>
  <si>
    <t>02</t>
  </si>
  <si>
    <t xml:space="preserve">Alcohol Beverages, Tobacco &amp; Narcotics    </t>
  </si>
  <si>
    <t>03</t>
  </si>
  <si>
    <t xml:space="preserve">Clothing &amp; Footwear                          </t>
  </si>
  <si>
    <t>04</t>
  </si>
  <si>
    <t xml:space="preserve">Housing, Water, Electricity, Gas &amp; Other Fuels              </t>
  </si>
  <si>
    <t>05</t>
  </si>
  <si>
    <t>Furnishing, Household Equipment and Routine Household Maintenance</t>
  </si>
  <si>
    <t>06</t>
  </si>
  <si>
    <t xml:space="preserve">Health                                       </t>
  </si>
  <si>
    <t>07</t>
  </si>
  <si>
    <t xml:space="preserve">Transport                                    </t>
  </si>
  <si>
    <t>08</t>
  </si>
  <si>
    <t xml:space="preserve">Communication                                </t>
  </si>
  <si>
    <t>09</t>
  </si>
  <si>
    <t xml:space="preserve">Recreation &amp; Culture                         </t>
  </si>
  <si>
    <t>10</t>
  </si>
  <si>
    <t xml:space="preserve">Education                                    </t>
  </si>
  <si>
    <t>11</t>
  </si>
  <si>
    <t xml:space="preserve">Restaurants and Hotels                      </t>
  </si>
  <si>
    <t>12</t>
  </si>
  <si>
    <t xml:space="preserve">Miscellaneous Goods and Services                         </t>
  </si>
  <si>
    <t>All Items</t>
  </si>
  <si>
    <t>St Kitts and Nevis</t>
  </si>
  <si>
    <t>Monthly Consumer Price Index (CPI) by Expenditure Category (Index reference period January 2010= 100)</t>
  </si>
  <si>
    <t xml:space="preserve">This table shows the CPI values for each expenditure category on a monthly basis. </t>
  </si>
  <si>
    <t>arith</t>
  </si>
  <si>
    <t>All Items CPI</t>
  </si>
  <si>
    <t>Monthly Inflation
(t, t-1)</t>
  </si>
  <si>
    <t>Annual Inflation
(t, t-12)</t>
  </si>
  <si>
    <t>Weight</t>
  </si>
  <si>
    <t>Source: Compiled from the CPI Bulletins, St Kitts and Nevis.  All Items CPI and inflation rates are calculated using higher-level aggregates and may differ slightly from national estimates due to rounding.</t>
  </si>
  <si>
    <t>Updated: May 2026</t>
  </si>
  <si>
    <r>
      <t xml:space="preserve">Period 
</t>
    </r>
    <r>
      <rPr>
        <b/>
        <sz val="9"/>
        <rFont val="Arial"/>
        <family val="2"/>
      </rPr>
      <t>(yyyy-mm)</t>
    </r>
  </si>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</sst>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 numFmtId="170" formatCode="yyyy\-mm\-dd;@"/>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1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bottom/>
      <diagonal/>
    </border>
    <border>
      <left style="hair">
        <color auto="1"/>
      </left>
      <right/>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49">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0" fontId="12" fillId="0" borderId="0" xfId="0" applyFont="1" applyAlignment="1">
      <alignment horizontal="left"/>
    </xf>
    <xf numFmtId="169" fontId="5" fillId="4" borderId="9"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0"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1" xfId="0" applyFont="1" applyFill="1" applyBorder="1" applyAlignment="1">
      <alignment horizontal="center"/>
    </xf>
    <xf numFmtId="168" fontId="8" fillId="0" borderId="13" xfId="0" applyNumberFormat="1" applyFont="1" applyBorder="1" applyAlignment="1">
      <alignment horizontal="center"/>
    </xf>
    <xf numFmtId="166" fontId="7" fillId="3" borderId="14" xfId="1" applyFont="1" applyFill="1" applyBorder="1" applyAlignment="1">
      <alignment horizontal="center" vertical="center" wrapText="1"/>
    </xf>
    <xf numFmtId="168" fontId="8" fillId="0" borderId="15" xfId="0" applyNumberFormat="1" applyFont="1" applyBorder="1" applyAlignment="1">
      <alignment horizontal="center"/>
    </xf>
    <xf numFmtId="166" fontId="7" fillId="2" borderId="8" xfId="1" applyFont="1" applyFill="1" applyBorder="1" applyAlignment="1">
      <alignment horizontal="center" vertical="center" wrapText="1"/>
    </xf>
    <xf numFmtId="168" fontId="8" fillId="7" borderId="13" xfId="0" applyNumberFormat="1" applyFont="1" applyFill="1" applyBorder="1" applyAlignment="1">
      <alignment horizontal="center"/>
    </xf>
    <xf numFmtId="168" fontId="8" fillId="0" borderId="16" xfId="0" applyNumberFormat="1" applyFont="1" applyBorder="1" applyAlignment="1">
      <alignment horizontal="center"/>
    </xf>
    <xf numFmtId="166" fontId="7" fillId="2" borderId="12" xfId="1" applyFont="1" applyFill="1" applyBorder="1" applyAlignment="1">
      <alignment horizontal="center" vertical="center" wrapText="1"/>
    </xf>
    <xf numFmtId="2" fontId="6" fillId="7" borderId="8" xfId="0" applyNumberFormat="1" applyFont="1" applyFill="1" applyBorder="1" applyAlignment="1">
      <alignment horizontal="centerContinuous"/>
    </xf>
    <xf numFmtId="2" fontId="6" fillId="7" borderId="8" xfId="0" applyNumberFormat="1" applyFont="1" applyFill="1" applyBorder="1" applyAlignment="1">
      <alignment horizontal="center"/>
    </xf>
    <xf numFmtId="166" fontId="7" fillId="5" borderId="8" xfId="1" applyFont="1" applyFill="1" applyBorder="1" applyAlignment="1">
      <alignment horizontal="center" vertical="center" wrapText="1"/>
    </xf>
    <xf numFmtId="166" fontId="7" fillId="6" borderId="8" xfId="1" applyFont="1" applyFill="1" applyBorder="1" applyAlignment="1">
      <alignment horizontal="center" vertical="center" wrapText="1"/>
    </xf>
    <xf numFmtId="166" fontId="7" fillId="7" borderId="8" xfId="1" applyFont="1" applyFill="1" applyBorder="1" applyAlignment="1">
      <alignment horizontal="center" vertical="center" wrapText="1"/>
    </xf>
    <xf numFmtId="1" fontId="6" fillId="7" borderId="8" xfId="0" applyNumberFormat="1" applyFont="1" applyFill="1" applyBorder="1" applyAlignment="1">
      <alignment horizontal="center"/>
    </xf>
    <xf numFmtId="166" fontId="7" fillId="6" borderId="12" xfId="1" applyFont="1" applyFill="1" applyBorder="1" applyAlignment="1">
      <alignment horizontal="center" vertical="center" wrapText="1"/>
    </xf>
    <xf numFmtId="0" fontId="6" fillId="2" borderId="8" xfId="0" applyFont="1" applyFill="1" applyBorder="1" applyAlignment="1">
      <alignment horizontal="center" vertical="center" wrapText="1"/>
    </xf>
    <xf numFmtId="168" fontId="6" fillId="2" borderId="8" xfId="0" applyNumberFormat="1" applyFont="1" applyFill="1" applyBorder="1" applyAlignment="1">
      <alignment horizontal="center" vertical="center"/>
    </xf>
    <xf numFmtId="0" fontId="4" fillId="0" borderId="8" xfId="0" quotePrefix="1" applyFont="1" applyBorder="1" applyAlignment="1">
      <alignment horizontal="center" wrapText="1"/>
    </xf>
    <xf numFmtId="0" fontId="4" fillId="0" borderId="8" xfId="0" applyFont="1" applyBorder="1" applyAlignment="1">
      <alignment wrapText="1"/>
    </xf>
    <xf numFmtId="2" fontId="4" fillId="0" borderId="8" xfId="0" applyNumberFormat="1" applyFont="1" applyBorder="1" applyAlignment="1">
      <alignment horizontal="centerContinuous"/>
    </xf>
    <xf numFmtId="0" fontId="6" fillId="0" borderId="8" xfId="0" applyFont="1" applyBorder="1" applyAlignment="1">
      <alignment wrapText="1"/>
    </xf>
    <xf numFmtId="2" fontId="6" fillId="0" borderId="8" xfId="0" applyNumberFormat="1" applyFont="1" applyBorder="1" applyAlignment="1">
      <alignment horizontal="center"/>
    </xf>
    <xf numFmtId="166" fontId="7" fillId="3" borderId="8" xfId="1" applyFont="1" applyFill="1" applyBorder="1" applyAlignment="1">
      <alignment horizontal="center" vertical="center" wrapText="1"/>
    </xf>
    <xf numFmtId="170" fontId="18" fillId="0" borderId="2" xfId="0" applyNumberFormat="1" applyFont="1" applyBorder="1" applyAlignment="1">
      <alignment horizontal="center"/>
    </xf>
    <xf numFmtId="168" fontId="8" fillId="6" borderId="13" xfId="0" applyNumberFormat="1" applyFont="1" applyFill="1" applyBorder="1" applyAlignment="1">
      <alignment horizontal="center"/>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7"/>
  <sheetViews>
    <sheetView showGridLines="0" workbookViewId="0">
      <selection activeCell="H8" sqref="H8"/>
    </sheetView>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10" t="s">
        <v>1</v>
      </c>
    </row>
    <row r="3" spans="1:3" x14ac:dyDescent="0.25">
      <c r="A3" s="10"/>
    </row>
    <row r="4" spans="1:3" ht="47.4" customHeight="1" x14ac:dyDescent="0.25">
      <c r="A4" s="39" t="s">
        <v>2</v>
      </c>
      <c r="B4" s="39" t="s">
        <v>3</v>
      </c>
      <c r="C4" s="40" t="s">
        <v>4</v>
      </c>
    </row>
    <row r="5" spans="1:3" ht="19.95" customHeight="1" x14ac:dyDescent="0.3">
      <c r="A5" s="41" t="s">
        <v>5</v>
      </c>
      <c r="B5" s="42" t="s">
        <v>6</v>
      </c>
      <c r="C5" s="43">
        <v>15.98</v>
      </c>
    </row>
    <row r="6" spans="1:3" ht="19.95" customHeight="1" x14ac:dyDescent="0.3">
      <c r="A6" s="41" t="s">
        <v>7</v>
      </c>
      <c r="B6" s="42" t="s">
        <v>8</v>
      </c>
      <c r="C6" s="43">
        <v>2.71</v>
      </c>
    </row>
    <row r="7" spans="1:3" ht="19.95" customHeight="1" x14ac:dyDescent="0.3">
      <c r="A7" s="41" t="s">
        <v>9</v>
      </c>
      <c r="B7" s="42" t="s">
        <v>10</v>
      </c>
      <c r="C7" s="43">
        <v>4.2</v>
      </c>
    </row>
    <row r="8" spans="1:3" ht="19.95" customHeight="1" x14ac:dyDescent="0.3">
      <c r="A8" s="41" t="s">
        <v>11</v>
      </c>
      <c r="B8" s="42" t="s">
        <v>12</v>
      </c>
      <c r="C8" s="43">
        <v>27.56</v>
      </c>
    </row>
    <row r="9" spans="1:3" ht="34.200000000000003" customHeight="1" x14ac:dyDescent="0.3">
      <c r="A9" s="41" t="s">
        <v>13</v>
      </c>
      <c r="B9" s="42" t="s">
        <v>14</v>
      </c>
      <c r="C9" s="43">
        <v>6.1</v>
      </c>
    </row>
    <row r="10" spans="1:3" ht="19.95" customHeight="1" x14ac:dyDescent="0.3">
      <c r="A10" s="41" t="s">
        <v>15</v>
      </c>
      <c r="B10" s="42" t="s">
        <v>16</v>
      </c>
      <c r="C10" s="43">
        <v>2.38</v>
      </c>
    </row>
    <row r="11" spans="1:3" ht="30.6" customHeight="1" x14ac:dyDescent="0.3">
      <c r="A11" s="41" t="s">
        <v>17</v>
      </c>
      <c r="B11" s="42" t="s">
        <v>18</v>
      </c>
      <c r="C11" s="43">
        <v>16.14</v>
      </c>
    </row>
    <row r="12" spans="1:3" ht="19.95" customHeight="1" x14ac:dyDescent="0.3">
      <c r="A12" s="41" t="s">
        <v>19</v>
      </c>
      <c r="B12" s="42" t="s">
        <v>20</v>
      </c>
      <c r="C12" s="43">
        <v>8.4700000000000006</v>
      </c>
    </row>
    <row r="13" spans="1:3" ht="19.95" customHeight="1" x14ac:dyDescent="0.3">
      <c r="A13" s="41" t="s">
        <v>21</v>
      </c>
      <c r="B13" s="42" t="s">
        <v>22</v>
      </c>
      <c r="C13" s="43">
        <v>2.92</v>
      </c>
    </row>
    <row r="14" spans="1:3" ht="19.95" customHeight="1" x14ac:dyDescent="0.3">
      <c r="A14" s="41" t="s">
        <v>23</v>
      </c>
      <c r="B14" s="42" t="s">
        <v>24</v>
      </c>
      <c r="C14" s="43">
        <v>2.41</v>
      </c>
    </row>
    <row r="15" spans="1:3" ht="19.95" customHeight="1" x14ac:dyDescent="0.3">
      <c r="A15" s="41" t="s">
        <v>25</v>
      </c>
      <c r="B15" s="42" t="s">
        <v>26</v>
      </c>
      <c r="C15" s="43">
        <v>5.6</v>
      </c>
    </row>
    <row r="16" spans="1:3" ht="19.95" customHeight="1" x14ac:dyDescent="0.3">
      <c r="A16" s="41" t="s">
        <v>27</v>
      </c>
      <c r="B16" s="42" t="s">
        <v>28</v>
      </c>
      <c r="C16" s="43">
        <v>5.54</v>
      </c>
    </row>
    <row r="17" spans="1:3" s="4" customFormat="1" ht="19.95" customHeight="1" x14ac:dyDescent="0.3">
      <c r="A17" s="41"/>
      <c r="B17" s="44" t="s">
        <v>29</v>
      </c>
      <c r="C17" s="45">
        <f>SUM(C5:C16)</f>
        <v>100.01</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Q200"/>
  <sheetViews>
    <sheetView showGridLines="0" tabSelected="1" topLeftCell="B1" zoomScale="90" zoomScaleNormal="90" workbookViewId="0">
      <pane ySplit="7" topLeftCell="A8" activePane="bottomLeft" state="frozen"/>
      <selection pane="bottomLeft" activeCell="B9" sqref="B9:B200"/>
    </sheetView>
  </sheetViews>
  <sheetFormatPr defaultColWidth="8.88671875" defaultRowHeight="13.8" x14ac:dyDescent="0.25"/>
  <cols>
    <col min="1" max="1" width="1.109375" style="6" customWidth="1"/>
    <col min="2" max="2" width="17.109375" style="7" customWidth="1"/>
    <col min="3" max="15" width="17.6640625" style="5" customWidth="1"/>
    <col min="16" max="17" width="15.6640625" style="5" customWidth="1"/>
    <col min="18" max="30" width="17.6640625" style="6" customWidth="1"/>
    <col min="31" max="16384" width="8.88671875" style="6"/>
  </cols>
  <sheetData>
    <row r="1" spans="2:17" ht="22.95" customHeight="1" x14ac:dyDescent="0.3">
      <c r="B1" s="11" t="s">
        <v>30</v>
      </c>
      <c r="C1" s="12"/>
      <c r="D1" s="12"/>
      <c r="E1" s="12"/>
      <c r="F1" s="12"/>
      <c r="G1" s="13"/>
      <c r="H1" s="13"/>
      <c r="I1" s="13"/>
      <c r="J1" s="13"/>
      <c r="K1" s="13"/>
      <c r="L1" s="13"/>
      <c r="M1" s="13"/>
      <c r="N1" s="13"/>
      <c r="O1" s="13"/>
      <c r="P1" s="13"/>
      <c r="Q1" s="14"/>
    </row>
    <row r="2" spans="2:17" ht="17.399999999999999" x14ac:dyDescent="0.3">
      <c r="B2" s="15" t="s">
        <v>31</v>
      </c>
      <c r="C2" s="16"/>
      <c r="D2" s="16"/>
      <c r="E2" s="16"/>
      <c r="F2" s="16"/>
      <c r="G2" s="17"/>
      <c r="H2" s="17"/>
      <c r="I2" s="17"/>
      <c r="J2" s="17"/>
      <c r="K2" s="17"/>
      <c r="L2" s="17"/>
      <c r="M2" s="17"/>
      <c r="N2" s="17"/>
      <c r="O2" s="17"/>
      <c r="P2" s="17"/>
      <c r="Q2" s="18"/>
    </row>
    <row r="3" spans="2:17" x14ac:dyDescent="0.25">
      <c r="B3" s="19" t="s">
        <v>32</v>
      </c>
      <c r="C3" s="16"/>
      <c r="D3" s="16"/>
      <c r="E3" s="16"/>
      <c r="F3" s="16"/>
      <c r="G3" s="17"/>
      <c r="H3" s="17"/>
      <c r="I3" s="17"/>
      <c r="J3" s="17"/>
      <c r="K3" s="17"/>
      <c r="L3" s="17"/>
      <c r="M3" s="17"/>
      <c r="N3" s="17"/>
      <c r="O3" s="17"/>
      <c r="P3" s="17"/>
      <c r="Q3" s="18"/>
    </row>
    <row r="4" spans="2:17" x14ac:dyDescent="0.25">
      <c r="B4" s="20" t="s">
        <v>38</v>
      </c>
      <c r="C4" s="16"/>
      <c r="D4" s="16"/>
      <c r="E4" s="16"/>
      <c r="F4" s="16"/>
      <c r="G4" s="17"/>
      <c r="H4" s="17"/>
      <c r="I4" s="17"/>
      <c r="J4" s="17"/>
      <c r="K4" s="17"/>
      <c r="L4" s="17"/>
      <c r="M4" s="17"/>
      <c r="N4" s="17"/>
      <c r="O4" s="17"/>
      <c r="P4" s="17"/>
      <c r="Q4" s="18"/>
    </row>
    <row r="5" spans="2:17" x14ac:dyDescent="0.25">
      <c r="B5" s="20" t="s">
        <v>39</v>
      </c>
      <c r="C5" s="16"/>
      <c r="D5" s="16"/>
      <c r="E5" s="16"/>
      <c r="F5" s="16"/>
      <c r="G5" s="17"/>
      <c r="H5" s="17"/>
      <c r="I5" s="17"/>
      <c r="J5" s="17"/>
      <c r="K5" s="17"/>
      <c r="L5" s="17"/>
      <c r="M5" s="17"/>
      <c r="N5" s="17"/>
      <c r="O5" s="17"/>
      <c r="P5" s="17"/>
      <c r="Q5" s="18"/>
    </row>
    <row r="6" spans="2:17" x14ac:dyDescent="0.25">
      <c r="B6" s="21"/>
      <c r="C6" s="22"/>
      <c r="D6" s="22"/>
      <c r="E6" s="22"/>
      <c r="F6" s="22"/>
      <c r="G6" s="23"/>
      <c r="H6" s="23"/>
      <c r="I6" s="23"/>
      <c r="J6" s="23"/>
      <c r="K6" s="23"/>
      <c r="L6" s="23"/>
      <c r="M6" s="23"/>
      <c r="N6" s="23"/>
      <c r="O6" s="23" t="s">
        <v>33</v>
      </c>
      <c r="P6" s="23"/>
      <c r="Q6" s="24"/>
    </row>
    <row r="7" spans="2:17" s="8" customFormat="1" ht="100.95" customHeight="1" x14ac:dyDescent="0.3">
      <c r="B7" s="28" t="s">
        <v>40</v>
      </c>
      <c r="C7" s="26" t="s">
        <v>6</v>
      </c>
      <c r="D7" s="46" t="s">
        <v>8</v>
      </c>
      <c r="E7" s="46" t="s">
        <v>10</v>
      </c>
      <c r="F7" s="46" t="s">
        <v>12</v>
      </c>
      <c r="G7" s="46" t="s">
        <v>14</v>
      </c>
      <c r="H7" s="46" t="s">
        <v>16</v>
      </c>
      <c r="I7" s="46" t="s">
        <v>18</v>
      </c>
      <c r="J7" s="46" t="s">
        <v>20</v>
      </c>
      <c r="K7" s="46" t="s">
        <v>22</v>
      </c>
      <c r="L7" s="46" t="s">
        <v>24</v>
      </c>
      <c r="M7" s="46" t="s">
        <v>26</v>
      </c>
      <c r="N7" s="46" t="s">
        <v>28</v>
      </c>
      <c r="O7" s="34" t="s">
        <v>34</v>
      </c>
      <c r="P7" s="35" t="s">
        <v>35</v>
      </c>
      <c r="Q7" s="36" t="s">
        <v>36</v>
      </c>
    </row>
    <row r="8" spans="2:17" s="8" customFormat="1" ht="15.6" x14ac:dyDescent="0.3">
      <c r="B8" s="31" t="s">
        <v>37</v>
      </c>
      <c r="C8" s="32">
        <v>15.98</v>
      </c>
      <c r="D8" s="32">
        <v>2.71</v>
      </c>
      <c r="E8" s="32">
        <v>4.2</v>
      </c>
      <c r="F8" s="32">
        <v>27.56</v>
      </c>
      <c r="G8" s="32">
        <v>6.1</v>
      </c>
      <c r="H8" s="32">
        <v>2.38</v>
      </c>
      <c r="I8" s="32">
        <v>16.14</v>
      </c>
      <c r="J8" s="32">
        <v>8.4700000000000006</v>
      </c>
      <c r="K8" s="32">
        <v>2.92</v>
      </c>
      <c r="L8" s="32">
        <v>2.41</v>
      </c>
      <c r="M8" s="32">
        <v>5.6</v>
      </c>
      <c r="N8" s="33">
        <v>5.54</v>
      </c>
      <c r="O8" s="37">
        <f>SUM($C$8:$N$8)</f>
        <v>100.01</v>
      </c>
      <c r="P8" s="38"/>
      <c r="Q8" s="29"/>
    </row>
    <row r="9" spans="2:17" x14ac:dyDescent="0.25">
      <c r="B9" s="47" t="s">
        <v>41</v>
      </c>
      <c r="C9" s="27">
        <v>100</v>
      </c>
      <c r="D9" s="9">
        <v>100</v>
      </c>
      <c r="E9" s="9">
        <v>100</v>
      </c>
      <c r="F9" s="9">
        <v>100</v>
      </c>
      <c r="G9" s="9">
        <v>100</v>
      </c>
      <c r="H9" s="9">
        <v>100</v>
      </c>
      <c r="I9" s="9">
        <v>100</v>
      </c>
      <c r="J9" s="9">
        <v>100</v>
      </c>
      <c r="K9" s="9">
        <v>100</v>
      </c>
      <c r="L9" s="30">
        <v>100</v>
      </c>
      <c r="M9" s="30">
        <v>100</v>
      </c>
      <c r="N9" s="30">
        <v>100</v>
      </c>
      <c r="O9" s="25">
        <f>SUMPRODUCT(C9:N9, $C$8:$N$8)/SUM($C$8:$N$8)</f>
        <v>100</v>
      </c>
      <c r="P9" s="48"/>
      <c r="Q9" s="29"/>
    </row>
    <row r="10" spans="2:17" x14ac:dyDescent="0.25">
      <c r="B10" s="47" t="s">
        <v>42</v>
      </c>
      <c r="C10" s="27">
        <v>99.65</v>
      </c>
      <c r="D10" s="9">
        <v>96.71</v>
      </c>
      <c r="E10" s="9">
        <v>99.87</v>
      </c>
      <c r="F10" s="9">
        <v>100</v>
      </c>
      <c r="G10" s="9">
        <v>99.9</v>
      </c>
      <c r="H10" s="9">
        <v>101.11</v>
      </c>
      <c r="I10" s="9">
        <v>102.51</v>
      </c>
      <c r="J10" s="9">
        <v>100</v>
      </c>
      <c r="K10" s="9">
        <v>100</v>
      </c>
      <c r="L10" s="30">
        <v>100</v>
      </c>
      <c r="M10" s="30">
        <v>100.48</v>
      </c>
      <c r="N10" s="30">
        <v>99.74</v>
      </c>
      <c r="O10" s="25">
        <f>SUMPRODUCT(C10:N10, $C$8:$N$8)/SUM($C$8:$N$8)</f>
        <v>100.28733026697333</v>
      </c>
      <c r="P10" s="25">
        <f>(O10-O9)/O9*100</f>
        <v>0.28733026697332775</v>
      </c>
      <c r="Q10" s="29"/>
    </row>
    <row r="11" spans="2:17" x14ac:dyDescent="0.25">
      <c r="B11" s="47" t="s">
        <v>43</v>
      </c>
      <c r="C11" s="27">
        <v>99.76</v>
      </c>
      <c r="D11" s="9">
        <v>96.71</v>
      </c>
      <c r="E11" s="9">
        <v>99.87</v>
      </c>
      <c r="F11" s="9">
        <v>100</v>
      </c>
      <c r="G11" s="9">
        <v>100.38</v>
      </c>
      <c r="H11" s="9">
        <v>101.11</v>
      </c>
      <c r="I11" s="9">
        <v>100.76</v>
      </c>
      <c r="J11" s="9">
        <v>100</v>
      </c>
      <c r="K11" s="9">
        <v>100</v>
      </c>
      <c r="L11" s="30">
        <v>100</v>
      </c>
      <c r="M11" s="30">
        <v>99.88</v>
      </c>
      <c r="N11" s="30">
        <v>99.64</v>
      </c>
      <c r="O11" s="25">
        <f t="shared" ref="O11:O74" si="0">SUMPRODUCT(C11:N11, $C$8:$N$8)/SUM($C$8:$N$8)</f>
        <v>100.01262573742626</v>
      </c>
      <c r="P11" s="25">
        <f t="shared" ref="P11:P74" si="1">(O11-O10)/O10*100</f>
        <v>-0.27391748171556568</v>
      </c>
      <c r="Q11" s="29"/>
    </row>
    <row r="12" spans="2:17" x14ac:dyDescent="0.25">
      <c r="B12" s="47" t="s">
        <v>44</v>
      </c>
      <c r="C12" s="27">
        <v>100.46</v>
      </c>
      <c r="D12" s="9">
        <v>97.41</v>
      </c>
      <c r="E12" s="9">
        <v>99.87</v>
      </c>
      <c r="F12" s="9">
        <v>100</v>
      </c>
      <c r="G12" s="9">
        <v>99.95</v>
      </c>
      <c r="H12" s="9">
        <v>101.11</v>
      </c>
      <c r="I12" s="9">
        <v>98.86</v>
      </c>
      <c r="J12" s="9">
        <v>100</v>
      </c>
      <c r="K12" s="9">
        <v>99.63</v>
      </c>
      <c r="L12" s="30">
        <v>100</v>
      </c>
      <c r="M12" s="30">
        <v>99.88</v>
      </c>
      <c r="N12" s="30">
        <v>99.6</v>
      </c>
      <c r="O12" s="25">
        <f t="shared" si="0"/>
        <v>99.797567243275665</v>
      </c>
      <c r="P12" s="25">
        <f t="shared" si="1"/>
        <v>-0.215031344857611</v>
      </c>
      <c r="Q12" s="29"/>
    </row>
    <row r="13" spans="2:17" x14ac:dyDescent="0.25">
      <c r="B13" s="47" t="s">
        <v>45</v>
      </c>
      <c r="C13" s="27">
        <v>100.58</v>
      </c>
      <c r="D13" s="9">
        <v>97.8</v>
      </c>
      <c r="E13" s="9">
        <v>99.87</v>
      </c>
      <c r="F13" s="9">
        <v>100</v>
      </c>
      <c r="G13" s="9">
        <v>99.82</v>
      </c>
      <c r="H13" s="9">
        <v>101.11</v>
      </c>
      <c r="I13" s="9">
        <v>96.9</v>
      </c>
      <c r="J13" s="9">
        <v>100</v>
      </c>
      <c r="K13" s="9">
        <v>99.63</v>
      </c>
      <c r="L13" s="30">
        <v>100</v>
      </c>
      <c r="M13" s="30">
        <v>99.88</v>
      </c>
      <c r="N13" s="30">
        <v>99.59</v>
      </c>
      <c r="O13" s="25">
        <f t="shared" si="0"/>
        <v>99.502513748625134</v>
      </c>
      <c r="P13" s="25">
        <f t="shared" si="1"/>
        <v>-0.29565199112647916</v>
      </c>
      <c r="Q13" s="29"/>
    </row>
    <row r="14" spans="2:17" x14ac:dyDescent="0.25">
      <c r="B14" s="47" t="s">
        <v>46</v>
      </c>
      <c r="C14" s="27">
        <v>100.47</v>
      </c>
      <c r="D14" s="9">
        <v>97.75</v>
      </c>
      <c r="E14" s="9">
        <v>99.87</v>
      </c>
      <c r="F14" s="9">
        <v>100</v>
      </c>
      <c r="G14" s="9">
        <v>99.83</v>
      </c>
      <c r="H14" s="9">
        <v>101.11</v>
      </c>
      <c r="I14" s="9">
        <v>103.61</v>
      </c>
      <c r="J14" s="9">
        <v>100</v>
      </c>
      <c r="K14" s="9">
        <v>99.63</v>
      </c>
      <c r="L14" s="30">
        <v>100</v>
      </c>
      <c r="M14" s="30">
        <v>99.88</v>
      </c>
      <c r="N14" s="30">
        <v>99.59</v>
      </c>
      <c r="O14" s="25">
        <f t="shared" si="0"/>
        <v>100.56707829217078</v>
      </c>
      <c r="P14" s="25">
        <f t="shared" si="1"/>
        <v>1.0698870846972472</v>
      </c>
      <c r="Q14" s="29"/>
    </row>
    <row r="15" spans="2:17" x14ac:dyDescent="0.25">
      <c r="B15" s="47" t="s">
        <v>47</v>
      </c>
      <c r="C15" s="27">
        <v>100.43</v>
      </c>
      <c r="D15" s="9">
        <v>97.95</v>
      </c>
      <c r="E15" s="9">
        <v>99.87</v>
      </c>
      <c r="F15" s="9">
        <v>100</v>
      </c>
      <c r="G15" s="9">
        <v>100.11</v>
      </c>
      <c r="H15" s="9">
        <v>101.11</v>
      </c>
      <c r="I15" s="9">
        <v>103.98</v>
      </c>
      <c r="J15" s="9">
        <v>100</v>
      </c>
      <c r="K15" s="9">
        <v>98.22</v>
      </c>
      <c r="L15" s="30">
        <v>100</v>
      </c>
      <c r="M15" s="30">
        <v>99.88</v>
      </c>
      <c r="N15" s="30">
        <v>99.68</v>
      </c>
      <c r="O15" s="25">
        <f t="shared" si="0"/>
        <v>100.60671432856714</v>
      </c>
      <c r="P15" s="25">
        <f t="shared" si="1"/>
        <v>3.94125364577139E-2</v>
      </c>
      <c r="Q15" s="29"/>
    </row>
    <row r="16" spans="2:17" x14ac:dyDescent="0.25">
      <c r="B16" s="47" t="s">
        <v>48</v>
      </c>
      <c r="C16" s="27">
        <v>101.46</v>
      </c>
      <c r="D16" s="9">
        <v>98.06</v>
      </c>
      <c r="E16" s="9">
        <v>99.87</v>
      </c>
      <c r="F16" s="9">
        <v>100</v>
      </c>
      <c r="G16" s="9">
        <v>100.15</v>
      </c>
      <c r="H16" s="9">
        <v>101.11</v>
      </c>
      <c r="I16" s="9">
        <v>104.52</v>
      </c>
      <c r="J16" s="9">
        <v>100</v>
      </c>
      <c r="K16" s="9">
        <v>98.22</v>
      </c>
      <c r="L16" s="30">
        <v>100</v>
      </c>
      <c r="M16" s="30">
        <v>99.88</v>
      </c>
      <c r="N16" s="30">
        <v>99.78</v>
      </c>
      <c r="O16" s="25">
        <f t="shared" si="0"/>
        <v>100.86939906009398</v>
      </c>
      <c r="P16" s="25">
        <f t="shared" si="1"/>
        <v>0.26110059679412212</v>
      </c>
      <c r="Q16" s="29"/>
    </row>
    <row r="17" spans="2:17" x14ac:dyDescent="0.25">
      <c r="B17" s="47" t="s">
        <v>49</v>
      </c>
      <c r="C17" s="27">
        <v>101.23</v>
      </c>
      <c r="D17" s="9">
        <v>98.23</v>
      </c>
      <c r="E17" s="9">
        <v>99.87</v>
      </c>
      <c r="F17" s="9">
        <v>100</v>
      </c>
      <c r="G17" s="9">
        <v>100.32</v>
      </c>
      <c r="H17" s="9">
        <v>101.11</v>
      </c>
      <c r="I17" s="9">
        <v>100.65</v>
      </c>
      <c r="J17" s="9">
        <v>100</v>
      </c>
      <c r="K17" s="9">
        <v>98.22</v>
      </c>
      <c r="L17" s="30">
        <v>105.27</v>
      </c>
      <c r="M17" s="30">
        <v>99.88</v>
      </c>
      <c r="N17" s="30">
        <v>99.82</v>
      </c>
      <c r="O17" s="25">
        <f t="shared" si="0"/>
        <v>100.35227877212279</v>
      </c>
      <c r="P17" s="25">
        <f t="shared" si="1"/>
        <v>-0.51266319893817935</v>
      </c>
      <c r="Q17" s="29"/>
    </row>
    <row r="18" spans="2:17" x14ac:dyDescent="0.25">
      <c r="B18" s="47" t="s">
        <v>50</v>
      </c>
      <c r="C18" s="27">
        <v>101.54</v>
      </c>
      <c r="D18" s="9">
        <v>98.07</v>
      </c>
      <c r="E18" s="9">
        <v>99.87</v>
      </c>
      <c r="F18" s="9">
        <v>100.76</v>
      </c>
      <c r="G18" s="9">
        <v>99.52</v>
      </c>
      <c r="H18" s="9">
        <v>100.07</v>
      </c>
      <c r="I18" s="9">
        <v>102.41</v>
      </c>
      <c r="J18" s="9">
        <v>100</v>
      </c>
      <c r="K18" s="9">
        <v>98.54</v>
      </c>
      <c r="L18" s="30">
        <v>105.27</v>
      </c>
      <c r="M18" s="30">
        <v>99.88</v>
      </c>
      <c r="N18" s="30">
        <v>99.74</v>
      </c>
      <c r="O18" s="25">
        <f t="shared" si="0"/>
        <v>100.82231376862315</v>
      </c>
      <c r="P18" s="25">
        <f t="shared" si="1"/>
        <v>0.46838497565929943</v>
      </c>
      <c r="Q18" s="29"/>
    </row>
    <row r="19" spans="2:17" x14ac:dyDescent="0.25">
      <c r="B19" s="47" t="s">
        <v>51</v>
      </c>
      <c r="C19" s="27">
        <v>109.23</v>
      </c>
      <c r="D19" s="9">
        <v>108.94</v>
      </c>
      <c r="E19" s="9">
        <v>113.77</v>
      </c>
      <c r="F19" s="9">
        <v>101.1</v>
      </c>
      <c r="G19" s="9">
        <v>102.73</v>
      </c>
      <c r="H19" s="9">
        <v>102.52</v>
      </c>
      <c r="I19" s="9">
        <v>105.43</v>
      </c>
      <c r="J19" s="9">
        <v>103.32</v>
      </c>
      <c r="K19" s="9">
        <v>103.89</v>
      </c>
      <c r="L19" s="30">
        <v>106.05</v>
      </c>
      <c r="M19" s="30">
        <v>113.3</v>
      </c>
      <c r="N19" s="30">
        <v>118.34</v>
      </c>
      <c r="O19" s="25">
        <f t="shared" si="0"/>
        <v>106.00246875312467</v>
      </c>
      <c r="P19" s="25">
        <f t="shared" si="1"/>
        <v>5.1379052819492426</v>
      </c>
      <c r="Q19" s="29"/>
    </row>
    <row r="20" spans="2:17" x14ac:dyDescent="0.25">
      <c r="B20" s="47" t="s">
        <v>52</v>
      </c>
      <c r="C20" s="27">
        <v>110.35</v>
      </c>
      <c r="D20" s="9">
        <v>109.13</v>
      </c>
      <c r="E20" s="9">
        <v>113.22</v>
      </c>
      <c r="F20" s="9">
        <v>101.19</v>
      </c>
      <c r="G20" s="9">
        <v>103.13</v>
      </c>
      <c r="H20" s="9">
        <v>102.52</v>
      </c>
      <c r="I20" s="9">
        <v>114.31</v>
      </c>
      <c r="J20" s="9">
        <v>103.32</v>
      </c>
      <c r="K20" s="9">
        <v>104.83</v>
      </c>
      <c r="L20" s="30">
        <v>106.05</v>
      </c>
      <c r="M20" s="30">
        <v>113.93</v>
      </c>
      <c r="N20" s="30">
        <v>118.45</v>
      </c>
      <c r="O20" s="25">
        <f t="shared" si="0"/>
        <v>107.71458054194578</v>
      </c>
      <c r="P20" s="25">
        <f t="shared" si="1"/>
        <v>1.6151621834473888</v>
      </c>
      <c r="Q20" s="29"/>
    </row>
    <row r="21" spans="2:17" x14ac:dyDescent="0.25">
      <c r="B21" s="47" t="s">
        <v>53</v>
      </c>
      <c r="C21" s="27">
        <v>111.47</v>
      </c>
      <c r="D21" s="9">
        <v>116.8</v>
      </c>
      <c r="E21" s="9">
        <v>113.2</v>
      </c>
      <c r="F21" s="9">
        <v>103.06</v>
      </c>
      <c r="G21" s="9">
        <v>107.2</v>
      </c>
      <c r="H21" s="9">
        <v>105.87</v>
      </c>
      <c r="I21" s="9">
        <v>106.04</v>
      </c>
      <c r="J21" s="9">
        <v>106.34</v>
      </c>
      <c r="K21" s="9">
        <v>110.2</v>
      </c>
      <c r="L21" s="30">
        <v>102.5</v>
      </c>
      <c r="M21" s="30">
        <v>117</v>
      </c>
      <c r="N21" s="30">
        <v>110.01</v>
      </c>
      <c r="O21" s="25">
        <f t="shared" si="0"/>
        <v>107.64056194380562</v>
      </c>
      <c r="P21" s="25">
        <f t="shared" si="1"/>
        <v>-6.8717343341770362E-2</v>
      </c>
      <c r="Q21" s="29">
        <f>(O21-O9)/O9*100</f>
        <v>7.640561943805622</v>
      </c>
    </row>
    <row r="22" spans="2:17" x14ac:dyDescent="0.25">
      <c r="B22" s="47" t="s">
        <v>54</v>
      </c>
      <c r="C22" s="27">
        <v>111.95</v>
      </c>
      <c r="D22" s="9">
        <v>116.51</v>
      </c>
      <c r="E22" s="9">
        <v>113.2</v>
      </c>
      <c r="F22" s="9">
        <v>103.06</v>
      </c>
      <c r="G22" s="9">
        <v>107.2</v>
      </c>
      <c r="H22" s="9">
        <v>105.87</v>
      </c>
      <c r="I22" s="9">
        <v>107.99</v>
      </c>
      <c r="J22" s="9">
        <v>106.34</v>
      </c>
      <c r="K22" s="9">
        <v>110.2</v>
      </c>
      <c r="L22" s="30">
        <v>102.5</v>
      </c>
      <c r="M22" s="30">
        <v>117</v>
      </c>
      <c r="N22" s="30">
        <v>110.01</v>
      </c>
      <c r="O22" s="25">
        <f t="shared" si="0"/>
        <v>108.02409859014099</v>
      </c>
      <c r="P22" s="25">
        <f t="shared" si="1"/>
        <v>0.35631237835380286</v>
      </c>
      <c r="Q22" s="29">
        <f t="shared" ref="Q22:Q85" si="2">(O22-O10)/O10*100</f>
        <v>7.7146019368266527</v>
      </c>
    </row>
    <row r="23" spans="2:17" x14ac:dyDescent="0.25">
      <c r="B23" s="47" t="s">
        <v>55</v>
      </c>
      <c r="C23" s="27">
        <v>111.87</v>
      </c>
      <c r="D23" s="9">
        <v>116.51</v>
      </c>
      <c r="E23" s="9">
        <v>113.2</v>
      </c>
      <c r="F23" s="9">
        <v>103.06</v>
      </c>
      <c r="G23" s="9">
        <v>107.2</v>
      </c>
      <c r="H23" s="9">
        <v>105.87</v>
      </c>
      <c r="I23" s="9">
        <v>109.4</v>
      </c>
      <c r="J23" s="9">
        <v>106.34</v>
      </c>
      <c r="K23" s="9">
        <v>110.2</v>
      </c>
      <c r="L23" s="30">
        <v>102.5</v>
      </c>
      <c r="M23" s="30">
        <v>117</v>
      </c>
      <c r="N23" s="30">
        <v>110.01</v>
      </c>
      <c r="O23" s="25">
        <f t="shared" si="0"/>
        <v>108.23886711328866</v>
      </c>
      <c r="P23" s="25">
        <f t="shared" si="1"/>
        <v>0.19881538096654833</v>
      </c>
      <c r="Q23" s="29">
        <f t="shared" si="2"/>
        <v>8.225202883343572</v>
      </c>
    </row>
    <row r="24" spans="2:17" x14ac:dyDescent="0.25">
      <c r="B24" s="47" t="s">
        <v>56</v>
      </c>
      <c r="C24" s="27">
        <v>111.66</v>
      </c>
      <c r="D24" s="9">
        <v>116.64</v>
      </c>
      <c r="E24" s="9">
        <v>113.2</v>
      </c>
      <c r="F24" s="9">
        <v>103.06</v>
      </c>
      <c r="G24" s="9">
        <v>107.24</v>
      </c>
      <c r="H24" s="9">
        <v>105.87</v>
      </c>
      <c r="I24" s="9">
        <v>116.16</v>
      </c>
      <c r="J24" s="9">
        <v>106.34</v>
      </c>
      <c r="K24" s="9">
        <v>110.2</v>
      </c>
      <c r="L24" s="30">
        <v>102.5</v>
      </c>
      <c r="M24" s="30">
        <v>117.15</v>
      </c>
      <c r="N24" s="30">
        <v>110.01</v>
      </c>
      <c r="O24" s="25">
        <f t="shared" si="0"/>
        <v>109.31062893710629</v>
      </c>
      <c r="P24" s="25">
        <f t="shared" si="1"/>
        <v>0.99018204125867304</v>
      </c>
      <c r="Q24" s="29">
        <f t="shared" si="2"/>
        <v>9.5323583095374609</v>
      </c>
    </row>
    <row r="25" spans="2:17" x14ac:dyDescent="0.25">
      <c r="B25" s="47" t="s">
        <v>57</v>
      </c>
      <c r="C25" s="27">
        <v>111.44</v>
      </c>
      <c r="D25" s="9">
        <v>116.64</v>
      </c>
      <c r="E25" s="9">
        <v>113.2</v>
      </c>
      <c r="F25" s="9">
        <v>102.97</v>
      </c>
      <c r="G25" s="9">
        <v>107.13</v>
      </c>
      <c r="H25" s="9">
        <v>105.87</v>
      </c>
      <c r="I25" s="9">
        <v>115.31</v>
      </c>
      <c r="J25" s="9">
        <v>106.34</v>
      </c>
      <c r="K25" s="9">
        <v>110.2</v>
      </c>
      <c r="L25" s="30">
        <v>102.5</v>
      </c>
      <c r="M25" s="30">
        <v>117.06</v>
      </c>
      <c r="N25" s="30">
        <v>109.92</v>
      </c>
      <c r="O25" s="25">
        <f t="shared" si="0"/>
        <v>109.09676432356763</v>
      </c>
      <c r="P25" s="25">
        <f t="shared" si="1"/>
        <v>-0.19564850702827025</v>
      </c>
      <c r="Q25" s="29">
        <f t="shared" si="2"/>
        <v>9.6422192902388453</v>
      </c>
    </row>
    <row r="26" spans="2:17" x14ac:dyDescent="0.25">
      <c r="B26" s="47" t="s">
        <v>58</v>
      </c>
      <c r="C26" s="27">
        <v>111.57</v>
      </c>
      <c r="D26" s="9">
        <v>117.46</v>
      </c>
      <c r="E26" s="9">
        <v>113.2</v>
      </c>
      <c r="F26" s="9">
        <v>102.97</v>
      </c>
      <c r="G26" s="9">
        <v>107.34</v>
      </c>
      <c r="H26" s="9">
        <v>105.87</v>
      </c>
      <c r="I26" s="9">
        <v>110.98</v>
      </c>
      <c r="J26" s="9">
        <v>104.93</v>
      </c>
      <c r="K26" s="9">
        <v>110.2</v>
      </c>
      <c r="L26" s="30">
        <v>102.5</v>
      </c>
      <c r="M26" s="30">
        <v>117.09</v>
      </c>
      <c r="N26" s="30">
        <v>109.92</v>
      </c>
      <c r="O26" s="25">
        <f t="shared" si="0"/>
        <v>108.33603739626037</v>
      </c>
      <c r="P26" s="25">
        <f t="shared" si="1"/>
        <v>-0.69729559077576075</v>
      </c>
      <c r="Q26" s="29">
        <f t="shared" si="2"/>
        <v>7.7251514471952287</v>
      </c>
    </row>
    <row r="27" spans="2:17" x14ac:dyDescent="0.25">
      <c r="B27" s="47" t="s">
        <v>59</v>
      </c>
      <c r="C27" s="27">
        <v>111.98</v>
      </c>
      <c r="D27" s="9">
        <v>117.22</v>
      </c>
      <c r="E27" s="9">
        <v>113.2</v>
      </c>
      <c r="F27" s="9">
        <v>102.97</v>
      </c>
      <c r="G27" s="9">
        <v>107.27</v>
      </c>
      <c r="H27" s="9">
        <v>105.87</v>
      </c>
      <c r="I27" s="9">
        <v>113.05</v>
      </c>
      <c r="J27" s="9">
        <v>104.93</v>
      </c>
      <c r="K27" s="9">
        <v>110.2</v>
      </c>
      <c r="L27" s="30">
        <v>102.5</v>
      </c>
      <c r="M27" s="30">
        <v>117.15</v>
      </c>
      <c r="N27" s="30">
        <v>109.89</v>
      </c>
      <c r="O27" s="25">
        <f t="shared" si="0"/>
        <v>108.72653834616537</v>
      </c>
      <c r="P27" s="25">
        <f t="shared" si="1"/>
        <v>0.3604534181702343</v>
      </c>
      <c r="Q27" s="29">
        <f t="shared" si="2"/>
        <v>8.0708569719114873</v>
      </c>
    </row>
    <row r="28" spans="2:17" x14ac:dyDescent="0.25">
      <c r="B28" s="47" t="s">
        <v>60</v>
      </c>
      <c r="C28" s="27">
        <v>112.04</v>
      </c>
      <c r="D28" s="9">
        <v>117.22</v>
      </c>
      <c r="E28" s="9">
        <v>113.2</v>
      </c>
      <c r="F28" s="9">
        <v>102.97</v>
      </c>
      <c r="G28" s="9">
        <v>107.28</v>
      </c>
      <c r="H28" s="9">
        <v>105.87</v>
      </c>
      <c r="I28" s="9">
        <v>120.59</v>
      </c>
      <c r="J28" s="9">
        <v>104.93</v>
      </c>
      <c r="K28" s="9">
        <v>109.91</v>
      </c>
      <c r="L28" s="30">
        <v>102.5</v>
      </c>
      <c r="M28" s="30">
        <v>117.15</v>
      </c>
      <c r="N28" s="30">
        <v>109.74</v>
      </c>
      <c r="O28" s="25">
        <f t="shared" si="0"/>
        <v>109.93679332066793</v>
      </c>
      <c r="P28" s="25">
        <f t="shared" si="1"/>
        <v>1.113118280883119</v>
      </c>
      <c r="Q28" s="29">
        <f t="shared" si="2"/>
        <v>8.9892418761927537</v>
      </c>
    </row>
    <row r="29" spans="2:17" x14ac:dyDescent="0.25">
      <c r="B29" s="47" t="s">
        <v>61</v>
      </c>
      <c r="C29" s="27">
        <v>111.96</v>
      </c>
      <c r="D29" s="9">
        <v>117.22</v>
      </c>
      <c r="E29" s="9">
        <v>113.2</v>
      </c>
      <c r="F29" s="9">
        <v>102.97</v>
      </c>
      <c r="G29" s="9">
        <v>107.2</v>
      </c>
      <c r="H29" s="9">
        <v>105.87</v>
      </c>
      <c r="I29" s="9">
        <v>111.88</v>
      </c>
      <c r="J29" s="9">
        <v>104.93</v>
      </c>
      <c r="K29" s="9">
        <v>109.91</v>
      </c>
      <c r="L29" s="30">
        <v>111.83</v>
      </c>
      <c r="M29" s="30">
        <v>117.15</v>
      </c>
      <c r="N29" s="30">
        <v>109.77</v>
      </c>
      <c r="O29" s="25">
        <f t="shared" si="0"/>
        <v>108.73997000299971</v>
      </c>
      <c r="P29" s="25">
        <f t="shared" si="1"/>
        <v>-1.0886467410207954</v>
      </c>
      <c r="Q29" s="29">
        <f t="shared" si="2"/>
        <v>8.3582469013219569</v>
      </c>
    </row>
    <row r="30" spans="2:17" x14ac:dyDescent="0.25">
      <c r="B30" s="47" t="s">
        <v>62</v>
      </c>
      <c r="C30" s="27">
        <v>112.06</v>
      </c>
      <c r="D30" s="9">
        <v>117.95</v>
      </c>
      <c r="E30" s="9">
        <v>113.2</v>
      </c>
      <c r="F30" s="9">
        <v>103.04</v>
      </c>
      <c r="G30" s="9">
        <v>107.31</v>
      </c>
      <c r="H30" s="9">
        <v>105.55</v>
      </c>
      <c r="I30" s="9">
        <v>112.81</v>
      </c>
      <c r="J30" s="9">
        <v>104.93</v>
      </c>
      <c r="K30" s="9">
        <v>109.91</v>
      </c>
      <c r="L30" s="30">
        <v>111.83</v>
      </c>
      <c r="M30" s="30">
        <v>117.15</v>
      </c>
      <c r="N30" s="30">
        <v>109.89</v>
      </c>
      <c r="O30" s="25">
        <f t="shared" si="0"/>
        <v>108.9508479152085</v>
      </c>
      <c r="P30" s="25">
        <f t="shared" si="1"/>
        <v>0.19392860987819788</v>
      </c>
      <c r="Q30" s="29">
        <f t="shared" si="2"/>
        <v>8.0622372595410798</v>
      </c>
    </row>
    <row r="31" spans="2:17" x14ac:dyDescent="0.25">
      <c r="B31" s="47" t="s">
        <v>63</v>
      </c>
      <c r="C31" s="27">
        <v>112.12</v>
      </c>
      <c r="D31" s="9">
        <v>117.89</v>
      </c>
      <c r="E31" s="9">
        <v>113.2</v>
      </c>
      <c r="F31" s="9">
        <v>103.04</v>
      </c>
      <c r="G31" s="9">
        <v>107.31</v>
      </c>
      <c r="H31" s="9">
        <v>105.55</v>
      </c>
      <c r="I31" s="9">
        <v>114.59</v>
      </c>
      <c r="J31" s="9">
        <v>104.93</v>
      </c>
      <c r="K31" s="9">
        <v>109.91</v>
      </c>
      <c r="L31" s="30">
        <v>111.83</v>
      </c>
      <c r="M31" s="30">
        <v>117.15</v>
      </c>
      <c r="N31" s="30">
        <v>109.78</v>
      </c>
      <c r="O31" s="25">
        <f t="shared" si="0"/>
        <v>109.23997900209979</v>
      </c>
      <c r="P31" s="25">
        <f t="shared" si="1"/>
        <v>0.26537754631914917</v>
      </c>
      <c r="Q31" s="29">
        <f t="shared" si="2"/>
        <v>3.0541838195439945</v>
      </c>
    </row>
    <row r="32" spans="2:17" x14ac:dyDescent="0.25">
      <c r="B32" s="47" t="s">
        <v>64</v>
      </c>
      <c r="C32" s="27">
        <v>114.9</v>
      </c>
      <c r="D32" s="9">
        <v>117.42</v>
      </c>
      <c r="E32" s="9">
        <v>113.11</v>
      </c>
      <c r="F32" s="9">
        <v>103.04</v>
      </c>
      <c r="G32" s="9">
        <v>107.3</v>
      </c>
      <c r="H32" s="9">
        <v>105.55</v>
      </c>
      <c r="I32" s="9">
        <v>122.49</v>
      </c>
      <c r="J32" s="9">
        <v>104.61</v>
      </c>
      <c r="K32" s="9">
        <v>109.91</v>
      </c>
      <c r="L32" s="30">
        <v>112.95</v>
      </c>
      <c r="M32" s="30">
        <v>117.15</v>
      </c>
      <c r="N32" s="30">
        <v>110.25</v>
      </c>
      <c r="O32" s="25">
        <f t="shared" si="0"/>
        <v>110.9679092090791</v>
      </c>
      <c r="P32" s="25">
        <f t="shared" si="1"/>
        <v>1.5817745689479628</v>
      </c>
      <c r="Q32" s="29">
        <f t="shared" si="2"/>
        <v>3.0203233868291575</v>
      </c>
    </row>
    <row r="33" spans="2:17" x14ac:dyDescent="0.25">
      <c r="B33" s="47" t="s">
        <v>65</v>
      </c>
      <c r="C33" s="27">
        <v>115.22</v>
      </c>
      <c r="D33" s="9">
        <v>117.22</v>
      </c>
      <c r="E33" s="9">
        <v>113.66</v>
      </c>
      <c r="F33" s="9">
        <v>103.04</v>
      </c>
      <c r="G33" s="9">
        <v>106.9</v>
      </c>
      <c r="H33" s="9">
        <v>105.25</v>
      </c>
      <c r="I33" s="9">
        <v>115.84</v>
      </c>
      <c r="J33" s="9">
        <v>104.48</v>
      </c>
      <c r="K33" s="9">
        <v>110.68</v>
      </c>
      <c r="L33" s="30">
        <v>105.01</v>
      </c>
      <c r="M33" s="30">
        <v>116.45</v>
      </c>
      <c r="N33" s="30">
        <v>110.3</v>
      </c>
      <c r="O33" s="25">
        <f t="shared" si="0"/>
        <v>109.71568943105692</v>
      </c>
      <c r="P33" s="25">
        <f t="shared" si="1"/>
        <v>-1.128452168692142</v>
      </c>
      <c r="Q33" s="29">
        <f t="shared" si="2"/>
        <v>1.9278304105608686</v>
      </c>
    </row>
    <row r="34" spans="2:17" x14ac:dyDescent="0.25">
      <c r="B34" s="47" t="s">
        <v>66</v>
      </c>
      <c r="C34" s="27">
        <v>115.56</v>
      </c>
      <c r="D34" s="9">
        <v>117.21</v>
      </c>
      <c r="E34" s="9">
        <v>113.99</v>
      </c>
      <c r="F34" s="9">
        <v>103.07</v>
      </c>
      <c r="G34" s="9">
        <v>109.09</v>
      </c>
      <c r="H34" s="9">
        <v>105</v>
      </c>
      <c r="I34" s="9">
        <v>115.92</v>
      </c>
      <c r="J34" s="9">
        <v>104.48</v>
      </c>
      <c r="K34" s="9">
        <v>110.61</v>
      </c>
      <c r="L34" s="30">
        <v>105.01</v>
      </c>
      <c r="M34" s="30">
        <v>116.45</v>
      </c>
      <c r="N34" s="30">
        <v>110.12</v>
      </c>
      <c r="O34" s="25">
        <f t="shared" si="0"/>
        <v>109.92039396060396</v>
      </c>
      <c r="P34" s="25">
        <f t="shared" si="1"/>
        <v>0.18657726220248208</v>
      </c>
      <c r="Q34" s="29">
        <f t="shared" si="2"/>
        <v>1.7554373470477023</v>
      </c>
    </row>
    <row r="35" spans="2:17" x14ac:dyDescent="0.25">
      <c r="B35" s="47" t="s">
        <v>67</v>
      </c>
      <c r="C35" s="27">
        <v>115.5</v>
      </c>
      <c r="D35" s="9">
        <v>117.19</v>
      </c>
      <c r="E35" s="9">
        <v>113.99</v>
      </c>
      <c r="F35" s="9">
        <v>103.07</v>
      </c>
      <c r="G35" s="9">
        <v>107.29</v>
      </c>
      <c r="H35" s="9">
        <v>106.47</v>
      </c>
      <c r="I35" s="9">
        <v>118.99</v>
      </c>
      <c r="J35" s="9">
        <v>104.48</v>
      </c>
      <c r="K35" s="9">
        <v>110.61</v>
      </c>
      <c r="L35" s="30">
        <v>105.01</v>
      </c>
      <c r="M35" s="30">
        <v>116.45</v>
      </c>
      <c r="N35" s="30">
        <v>110.01</v>
      </c>
      <c r="O35" s="25">
        <f t="shared" si="0"/>
        <v>110.32481351864813</v>
      </c>
      <c r="P35" s="25">
        <f t="shared" si="1"/>
        <v>0.36792040446026253</v>
      </c>
      <c r="Q35" s="29">
        <f t="shared" si="2"/>
        <v>1.9271694733983131</v>
      </c>
    </row>
    <row r="36" spans="2:17" x14ac:dyDescent="0.25">
      <c r="B36" s="47" t="s">
        <v>68</v>
      </c>
      <c r="C36" s="27">
        <v>115.33</v>
      </c>
      <c r="D36" s="9">
        <v>119.29</v>
      </c>
      <c r="E36" s="9">
        <v>114.08</v>
      </c>
      <c r="F36" s="9">
        <v>103.07</v>
      </c>
      <c r="G36" s="9">
        <v>107.92</v>
      </c>
      <c r="H36" s="9">
        <v>106.35</v>
      </c>
      <c r="I36" s="9">
        <v>116.91</v>
      </c>
      <c r="J36" s="9">
        <v>104.48</v>
      </c>
      <c r="K36" s="9">
        <v>110.74</v>
      </c>
      <c r="L36" s="30">
        <v>105.01</v>
      </c>
      <c r="M36" s="30">
        <v>116.45</v>
      </c>
      <c r="N36" s="30">
        <v>109.95</v>
      </c>
      <c r="O36" s="25">
        <f t="shared" si="0"/>
        <v>110.058698130187</v>
      </c>
      <c r="P36" s="25">
        <f t="shared" si="1"/>
        <v>-0.24121082100551169</v>
      </c>
      <c r="Q36" s="29">
        <f t="shared" si="2"/>
        <v>0.68435174177903957</v>
      </c>
    </row>
    <row r="37" spans="2:17" x14ac:dyDescent="0.25">
      <c r="B37" s="47" t="s">
        <v>69</v>
      </c>
      <c r="C37" s="27">
        <v>115.75</v>
      </c>
      <c r="D37" s="9">
        <v>118.98</v>
      </c>
      <c r="E37" s="9">
        <v>114.08</v>
      </c>
      <c r="F37" s="9">
        <v>103.07</v>
      </c>
      <c r="G37" s="9">
        <v>108.32</v>
      </c>
      <c r="H37" s="9">
        <v>106.35</v>
      </c>
      <c r="I37" s="9">
        <v>116.22</v>
      </c>
      <c r="J37" s="9">
        <v>104.48</v>
      </c>
      <c r="K37" s="9">
        <v>110.74</v>
      </c>
      <c r="L37" s="30">
        <v>105.01</v>
      </c>
      <c r="M37" s="30">
        <v>116.45</v>
      </c>
      <c r="N37" s="30">
        <v>110.11</v>
      </c>
      <c r="O37" s="25">
        <f t="shared" si="0"/>
        <v>110.03931306869316</v>
      </c>
      <c r="P37" s="25">
        <f t="shared" si="1"/>
        <v>-1.7613384333244816E-2</v>
      </c>
      <c r="Q37" s="29">
        <f t="shared" si="2"/>
        <v>0.86395664524939619</v>
      </c>
    </row>
    <row r="38" spans="2:17" x14ac:dyDescent="0.25">
      <c r="B38" s="47" t="s">
        <v>70</v>
      </c>
      <c r="C38" s="27">
        <v>115.57</v>
      </c>
      <c r="D38" s="9">
        <v>119.5</v>
      </c>
      <c r="E38" s="9">
        <v>114.08</v>
      </c>
      <c r="F38" s="9">
        <v>103.07</v>
      </c>
      <c r="G38" s="9">
        <v>108.75</v>
      </c>
      <c r="H38" s="9">
        <v>106.35</v>
      </c>
      <c r="I38" s="9">
        <v>115.75</v>
      </c>
      <c r="J38" s="9">
        <v>104.48</v>
      </c>
      <c r="K38" s="9">
        <v>111.45</v>
      </c>
      <c r="L38" s="30">
        <v>105.01</v>
      </c>
      <c r="M38" s="30">
        <v>116.45</v>
      </c>
      <c r="N38" s="30">
        <v>110.3</v>
      </c>
      <c r="O38" s="25">
        <f t="shared" si="0"/>
        <v>110.00627437256274</v>
      </c>
      <c r="P38" s="25">
        <f t="shared" si="1"/>
        <v>-3.0024447816930484E-2</v>
      </c>
      <c r="Q38" s="29">
        <f t="shared" si="2"/>
        <v>1.5417187266995529</v>
      </c>
    </row>
    <row r="39" spans="2:17" x14ac:dyDescent="0.25">
      <c r="B39" s="47" t="s">
        <v>71</v>
      </c>
      <c r="C39" s="27">
        <v>116.17</v>
      </c>
      <c r="D39" s="9">
        <v>119.53</v>
      </c>
      <c r="E39" s="9">
        <v>114.18</v>
      </c>
      <c r="F39" s="9">
        <v>103.08</v>
      </c>
      <c r="G39" s="9">
        <v>108.78</v>
      </c>
      <c r="H39" s="9">
        <v>106.03</v>
      </c>
      <c r="I39" s="9">
        <v>117.36</v>
      </c>
      <c r="J39" s="9">
        <v>104.48</v>
      </c>
      <c r="K39" s="9">
        <v>111.99</v>
      </c>
      <c r="L39" s="30">
        <v>105.01</v>
      </c>
      <c r="M39" s="30">
        <v>116.45</v>
      </c>
      <c r="N39" s="30">
        <v>110.27</v>
      </c>
      <c r="O39" s="25">
        <f t="shared" si="0"/>
        <v>110.37806019398062</v>
      </c>
      <c r="P39" s="25">
        <f t="shared" si="1"/>
        <v>0.33796783277900233</v>
      </c>
      <c r="Q39" s="29">
        <f t="shared" si="2"/>
        <v>1.5189684808662844</v>
      </c>
    </row>
    <row r="40" spans="2:17" x14ac:dyDescent="0.25">
      <c r="B40" s="47" t="s">
        <v>72</v>
      </c>
      <c r="C40" s="27">
        <v>115.91</v>
      </c>
      <c r="D40" s="9">
        <v>119.36</v>
      </c>
      <c r="E40" s="9">
        <v>114.06</v>
      </c>
      <c r="F40" s="9">
        <v>103.09</v>
      </c>
      <c r="G40" s="9">
        <v>109.48</v>
      </c>
      <c r="H40" s="9">
        <v>105.98</v>
      </c>
      <c r="I40" s="9">
        <v>117.17</v>
      </c>
      <c r="J40" s="9">
        <v>104.48</v>
      </c>
      <c r="K40" s="9">
        <v>111.69</v>
      </c>
      <c r="L40" s="30">
        <v>105.01</v>
      </c>
      <c r="M40" s="30">
        <v>116.45</v>
      </c>
      <c r="N40" s="30">
        <v>110.67</v>
      </c>
      <c r="O40" s="25">
        <f t="shared" si="0"/>
        <v>110.35386761323868</v>
      </c>
      <c r="P40" s="25">
        <f t="shared" si="1"/>
        <v>-2.1917925264697231E-2</v>
      </c>
      <c r="Q40" s="29">
        <f t="shared" si="2"/>
        <v>0.37937643983684988</v>
      </c>
    </row>
    <row r="41" spans="2:17" x14ac:dyDescent="0.25">
      <c r="B41" s="47" t="s">
        <v>73</v>
      </c>
      <c r="C41" s="27">
        <v>115.65</v>
      </c>
      <c r="D41" s="9">
        <v>119.37</v>
      </c>
      <c r="E41" s="9">
        <v>114.06</v>
      </c>
      <c r="F41" s="9">
        <v>103.09</v>
      </c>
      <c r="G41" s="9">
        <v>110.04</v>
      </c>
      <c r="H41" s="9">
        <v>105.88</v>
      </c>
      <c r="I41" s="9">
        <v>119.4</v>
      </c>
      <c r="J41" s="9">
        <v>104.48</v>
      </c>
      <c r="K41" s="9">
        <v>111.69</v>
      </c>
      <c r="L41" s="30">
        <v>125.83</v>
      </c>
      <c r="M41" s="30">
        <v>116.45</v>
      </c>
      <c r="N41" s="30">
        <v>110.91</v>
      </c>
      <c r="O41" s="25">
        <f t="shared" si="0"/>
        <v>111.21926407359265</v>
      </c>
      <c r="P41" s="25">
        <f t="shared" si="1"/>
        <v>0.7842012963124817</v>
      </c>
      <c r="Q41" s="29">
        <f t="shared" si="2"/>
        <v>2.2800209256307027</v>
      </c>
    </row>
    <row r="42" spans="2:17" x14ac:dyDescent="0.25">
      <c r="B42" s="47" t="s">
        <v>74</v>
      </c>
      <c r="C42" s="27">
        <v>115.26</v>
      </c>
      <c r="D42" s="9">
        <v>119.44</v>
      </c>
      <c r="E42" s="9">
        <v>113.7</v>
      </c>
      <c r="F42" s="9">
        <v>103.09</v>
      </c>
      <c r="G42" s="9">
        <v>109.96</v>
      </c>
      <c r="H42" s="9">
        <v>104.89</v>
      </c>
      <c r="I42" s="9">
        <v>118.63</v>
      </c>
      <c r="J42" s="9">
        <v>104.48</v>
      </c>
      <c r="K42" s="9">
        <v>111.26</v>
      </c>
      <c r="L42" s="30">
        <v>124.77</v>
      </c>
      <c r="M42" s="30">
        <v>116.45</v>
      </c>
      <c r="N42" s="30">
        <v>110.83</v>
      </c>
      <c r="O42" s="25">
        <f t="shared" si="0"/>
        <v>110.94849215078494</v>
      </c>
      <c r="P42" s="25">
        <f t="shared" si="1"/>
        <v>-0.24345775443051304</v>
      </c>
      <c r="Q42" s="29">
        <f t="shared" si="2"/>
        <v>1.8335279383333674</v>
      </c>
    </row>
    <row r="43" spans="2:17" x14ac:dyDescent="0.25">
      <c r="B43" s="47" t="s">
        <v>75</v>
      </c>
      <c r="C43" s="27">
        <v>115.2</v>
      </c>
      <c r="D43" s="9">
        <v>119.44</v>
      </c>
      <c r="E43" s="9">
        <v>114.26</v>
      </c>
      <c r="F43" s="9">
        <v>103.09</v>
      </c>
      <c r="G43" s="9">
        <v>110.01</v>
      </c>
      <c r="H43" s="9">
        <v>104.89</v>
      </c>
      <c r="I43" s="9">
        <v>119.21</v>
      </c>
      <c r="J43" s="9">
        <v>104.48</v>
      </c>
      <c r="K43" s="9">
        <v>111.26</v>
      </c>
      <c r="L43" s="30">
        <v>124.77</v>
      </c>
      <c r="M43" s="30">
        <v>116.45</v>
      </c>
      <c r="N43" s="30">
        <v>110.93</v>
      </c>
      <c r="O43" s="25">
        <f t="shared" si="0"/>
        <v>111.06461453854615</v>
      </c>
      <c r="P43" s="25">
        <f t="shared" si="1"/>
        <v>0.10466333116397131</v>
      </c>
      <c r="Q43" s="29">
        <f t="shared" si="2"/>
        <v>1.6703001530339847</v>
      </c>
    </row>
    <row r="44" spans="2:17" x14ac:dyDescent="0.25">
      <c r="B44" s="47" t="s">
        <v>76</v>
      </c>
      <c r="C44" s="27">
        <v>114.8</v>
      </c>
      <c r="D44" s="9">
        <v>120.33</v>
      </c>
      <c r="E44" s="9">
        <v>114.26</v>
      </c>
      <c r="F44" s="9">
        <v>103.09</v>
      </c>
      <c r="G44" s="9">
        <v>109.94</v>
      </c>
      <c r="H44" s="9">
        <v>104.89</v>
      </c>
      <c r="I44" s="9">
        <v>120.19</v>
      </c>
      <c r="J44" s="9">
        <v>104.48</v>
      </c>
      <c r="K44" s="9">
        <v>110.84</v>
      </c>
      <c r="L44" s="30">
        <v>124.77</v>
      </c>
      <c r="M44" s="30">
        <v>116.45</v>
      </c>
      <c r="N44" s="30">
        <v>110.97</v>
      </c>
      <c r="O44" s="25">
        <f t="shared" si="0"/>
        <v>111.16865713428658</v>
      </c>
      <c r="P44" s="25">
        <f t="shared" si="1"/>
        <v>9.3677537326089369E-2</v>
      </c>
      <c r="Q44" s="29">
        <f t="shared" si="2"/>
        <v>0.18090628780726414</v>
      </c>
    </row>
    <row r="45" spans="2:17" x14ac:dyDescent="0.25">
      <c r="B45" s="47" t="s">
        <v>77</v>
      </c>
      <c r="C45" s="27">
        <v>115.942986354179</v>
      </c>
      <c r="D45" s="9">
        <v>119.555045882005</v>
      </c>
      <c r="E45" s="9">
        <v>114.536700702117</v>
      </c>
      <c r="F45" s="9">
        <v>103.092601223526</v>
      </c>
      <c r="G45" s="9">
        <v>109.38112000292701</v>
      </c>
      <c r="H45" s="9">
        <v>106.687232607569</v>
      </c>
      <c r="I45" s="9">
        <v>119.52360266039</v>
      </c>
      <c r="J45" s="9">
        <v>104.478805957129</v>
      </c>
      <c r="K45" s="9">
        <v>110.142859259939</v>
      </c>
      <c r="L45" s="30">
        <v>117.544936752597</v>
      </c>
      <c r="M45" s="30">
        <v>116.45327472522401</v>
      </c>
      <c r="N45" s="30">
        <v>112.532528287197</v>
      </c>
      <c r="O45" s="25">
        <f t="shared" si="0"/>
        <v>111.13593840369799</v>
      </c>
      <c r="P45" s="25">
        <f t="shared" si="1"/>
        <v>-2.9431614478406098E-2</v>
      </c>
      <c r="Q45" s="29">
        <f t="shared" si="2"/>
        <v>1.294481199549433</v>
      </c>
    </row>
    <row r="46" spans="2:17" x14ac:dyDescent="0.25">
      <c r="B46" s="47" t="s">
        <v>78</v>
      </c>
      <c r="C46" s="27">
        <v>115.37630879472999</v>
      </c>
      <c r="D46" s="9">
        <v>120.519001833285</v>
      </c>
      <c r="E46" s="9">
        <v>114.536700702117</v>
      </c>
      <c r="F46" s="9">
        <v>103.092601223526</v>
      </c>
      <c r="G46" s="9">
        <v>109.822937754756</v>
      </c>
      <c r="H46" s="9">
        <v>106.687232607569</v>
      </c>
      <c r="I46" s="9">
        <v>118.368239509502</v>
      </c>
      <c r="J46" s="9">
        <v>104.478805957129</v>
      </c>
      <c r="K46" s="9">
        <v>110.142859259939</v>
      </c>
      <c r="L46" s="30">
        <v>117.544936752596</v>
      </c>
      <c r="M46" s="30">
        <v>116.45327472522401</v>
      </c>
      <c r="N46" s="30">
        <v>112.54714500445</v>
      </c>
      <c r="O46" s="25">
        <f t="shared" si="0"/>
        <v>110.91281388487366</v>
      </c>
      <c r="P46" s="25">
        <f t="shared" si="1"/>
        <v>-0.20076720638632822</v>
      </c>
      <c r="Q46" s="29">
        <f t="shared" si="2"/>
        <v>0.90285331821625892</v>
      </c>
    </row>
    <row r="47" spans="2:17" x14ac:dyDescent="0.25">
      <c r="B47" s="47" t="s">
        <v>79</v>
      </c>
      <c r="C47" s="27">
        <v>115.848076070188</v>
      </c>
      <c r="D47" s="9">
        <v>120.91761645009601</v>
      </c>
      <c r="E47" s="9">
        <v>114.536700702117</v>
      </c>
      <c r="F47" s="9">
        <v>103.092601223526</v>
      </c>
      <c r="G47" s="9">
        <v>109.742100011343</v>
      </c>
      <c r="H47" s="9">
        <v>106.687232607569</v>
      </c>
      <c r="I47" s="9">
        <v>118.00671235822</v>
      </c>
      <c r="J47" s="9">
        <v>104.478805957129</v>
      </c>
      <c r="K47" s="9">
        <v>110.142859259939</v>
      </c>
      <c r="L47" s="30">
        <v>117.544936752596</v>
      </c>
      <c r="M47" s="30">
        <v>116.45327472522401</v>
      </c>
      <c r="N47" s="30">
        <v>112.550273207413</v>
      </c>
      <c r="O47" s="25">
        <f t="shared" si="0"/>
        <v>110.9358941614588</v>
      </c>
      <c r="P47" s="25">
        <f t="shared" si="1"/>
        <v>2.0809386919986513E-2</v>
      </c>
      <c r="Q47" s="29">
        <f t="shared" si="2"/>
        <v>0.55389229614005775</v>
      </c>
    </row>
    <row r="48" spans="2:17" x14ac:dyDescent="0.25">
      <c r="B48" s="47" t="s">
        <v>80</v>
      </c>
      <c r="C48" s="27">
        <v>116.662520495664</v>
      </c>
      <c r="D48" s="9">
        <v>119.476133735676</v>
      </c>
      <c r="E48" s="9">
        <v>114.50542394320701</v>
      </c>
      <c r="F48" s="9">
        <v>103.126128176826</v>
      </c>
      <c r="G48" s="9">
        <v>109.614315971209</v>
      </c>
      <c r="H48" s="9">
        <v>106.687232607569</v>
      </c>
      <c r="I48" s="9">
        <v>120.792898030198</v>
      </c>
      <c r="J48" s="9">
        <v>104.478805957129</v>
      </c>
      <c r="K48" s="9">
        <v>109.098198616861</v>
      </c>
      <c r="L48" s="30">
        <v>113.495295013586</v>
      </c>
      <c r="M48" s="30">
        <v>116.45327472522401</v>
      </c>
      <c r="N48" s="30">
        <v>113.012128531456</v>
      </c>
      <c r="O48" s="25">
        <f t="shared" si="0"/>
        <v>111.3742426379697</v>
      </c>
      <c r="P48" s="25">
        <f t="shared" si="1"/>
        <v>0.39513674074949351</v>
      </c>
      <c r="Q48" s="29">
        <f t="shared" si="2"/>
        <v>1.1953117110530997</v>
      </c>
    </row>
    <row r="49" spans="2:17" x14ac:dyDescent="0.25">
      <c r="B49" s="47" t="s">
        <v>81</v>
      </c>
      <c r="C49" s="27">
        <v>117.881073205033</v>
      </c>
      <c r="D49" s="9">
        <v>120.374991623404</v>
      </c>
      <c r="E49" s="9">
        <v>114.50542394320701</v>
      </c>
      <c r="F49" s="9">
        <v>103.126128176826</v>
      </c>
      <c r="G49" s="9">
        <v>109.68909450393301</v>
      </c>
      <c r="H49" s="9">
        <v>106.687232607569</v>
      </c>
      <c r="I49" s="9">
        <v>120.09527660998501</v>
      </c>
      <c r="J49" s="9">
        <v>104.478805957129</v>
      </c>
      <c r="K49" s="9">
        <v>109.098198616861</v>
      </c>
      <c r="L49" s="30">
        <v>113.495295013586</v>
      </c>
      <c r="M49" s="30">
        <v>116.45327472522401</v>
      </c>
      <c r="N49" s="30">
        <v>113.12622394764</v>
      </c>
      <c r="O49" s="25">
        <f t="shared" si="0"/>
        <v>111.49160095318318</v>
      </c>
      <c r="P49" s="25">
        <f t="shared" si="1"/>
        <v>0.10537294120594974</v>
      </c>
      <c r="Q49" s="29">
        <f t="shared" si="2"/>
        <v>1.3197900313894304</v>
      </c>
    </row>
    <row r="50" spans="2:17" x14ac:dyDescent="0.25">
      <c r="B50" s="47" t="s">
        <v>82</v>
      </c>
      <c r="C50" s="27">
        <v>117.840650026482</v>
      </c>
      <c r="D50" s="9">
        <v>119.764144273407</v>
      </c>
      <c r="E50" s="9">
        <v>114.50542394320701</v>
      </c>
      <c r="F50" s="9">
        <v>103.126128176826</v>
      </c>
      <c r="G50" s="9">
        <v>109.64514467894701</v>
      </c>
      <c r="H50" s="9">
        <v>106.687232607569</v>
      </c>
      <c r="I50" s="9">
        <v>117.424108251975</v>
      </c>
      <c r="J50" s="9">
        <v>104.478805957129</v>
      </c>
      <c r="K50" s="9">
        <v>109.098198616861</v>
      </c>
      <c r="L50" s="30">
        <v>113.495295013586</v>
      </c>
      <c r="M50" s="30">
        <v>116.45327472522401</v>
      </c>
      <c r="N50" s="30">
        <v>113.42505270718701</v>
      </c>
      <c r="O50" s="25">
        <f t="shared" si="0"/>
        <v>111.05137898923414</v>
      </c>
      <c r="P50" s="25">
        <f t="shared" si="1"/>
        <v>-0.39484764788147375</v>
      </c>
      <c r="Q50" s="29">
        <f t="shared" si="2"/>
        <v>0.9500409159680262</v>
      </c>
    </row>
    <row r="51" spans="2:17" x14ac:dyDescent="0.25">
      <c r="B51" s="47" t="s">
        <v>83</v>
      </c>
      <c r="C51" s="27">
        <v>119.605252537163</v>
      </c>
      <c r="D51" s="9">
        <v>121.102896165793</v>
      </c>
      <c r="E51" s="9">
        <v>113.73366613111099</v>
      </c>
      <c r="F51" s="9">
        <v>103.126128349513</v>
      </c>
      <c r="G51" s="9">
        <v>107.59427430737701</v>
      </c>
      <c r="H51" s="9">
        <v>104.30182936998</v>
      </c>
      <c r="I51" s="9">
        <v>120.719928590636</v>
      </c>
      <c r="J51" s="9">
        <v>104.478806075298</v>
      </c>
      <c r="K51" s="9">
        <v>105.155611129094</v>
      </c>
      <c r="L51" s="30">
        <v>104.244046827624</v>
      </c>
      <c r="M51" s="30">
        <v>117.251554221105</v>
      </c>
      <c r="N51" s="30">
        <v>110.18158363233201</v>
      </c>
      <c r="O51" s="25">
        <f t="shared" si="0"/>
        <v>111.21421913424092</v>
      </c>
      <c r="P51" s="25">
        <f t="shared" si="1"/>
        <v>0.1466349598617494</v>
      </c>
      <c r="Q51" s="29">
        <f t="shared" si="2"/>
        <v>0.75754089063607566</v>
      </c>
    </row>
    <row r="52" spans="2:17" x14ac:dyDescent="0.25">
      <c r="B52" s="47" t="s">
        <v>84</v>
      </c>
      <c r="C52" s="27">
        <v>120.4940891</v>
      </c>
      <c r="D52" s="9">
        <v>119.1544926</v>
      </c>
      <c r="E52" s="9">
        <v>113.73366609999999</v>
      </c>
      <c r="F52" s="9">
        <v>103.1261283</v>
      </c>
      <c r="G52" s="9">
        <v>108.238102</v>
      </c>
      <c r="H52" s="9">
        <v>104.3018294</v>
      </c>
      <c r="I52" s="9">
        <v>122.7472918</v>
      </c>
      <c r="J52" s="9">
        <v>104.4788061</v>
      </c>
      <c r="K52" s="9">
        <v>104.3795786</v>
      </c>
      <c r="L52" s="30">
        <v>96.857911479999999</v>
      </c>
      <c r="M52" s="30">
        <v>117.2515542</v>
      </c>
      <c r="N52" s="30">
        <v>110.2193401</v>
      </c>
      <c r="O52" s="25">
        <f t="shared" si="0"/>
        <v>111.47134336242175</v>
      </c>
      <c r="P52" s="25">
        <f t="shared" si="1"/>
        <v>0.23119726073018307</v>
      </c>
      <c r="Q52" s="29">
        <f t="shared" si="2"/>
        <v>1.012629437782399</v>
      </c>
    </row>
    <row r="53" spans="2:17" x14ac:dyDescent="0.25">
      <c r="B53" s="47" t="s">
        <v>85</v>
      </c>
      <c r="C53" s="27">
        <v>120.88340615732</v>
      </c>
      <c r="D53" s="9">
        <v>119.998576972964</v>
      </c>
      <c r="E53" s="9">
        <v>113.671314121994</v>
      </c>
      <c r="F53" s="9">
        <v>103.126128349513</v>
      </c>
      <c r="G53" s="9">
        <v>107.930931854167</v>
      </c>
      <c r="H53" s="9">
        <v>104.30182936998</v>
      </c>
      <c r="I53" s="9">
        <v>122.823682656383</v>
      </c>
      <c r="J53" s="9">
        <v>104.478806075298</v>
      </c>
      <c r="K53" s="9">
        <v>104.09340399307101</v>
      </c>
      <c r="L53" s="30">
        <v>101.159794381186</v>
      </c>
      <c r="M53" s="30">
        <v>118.055315325678</v>
      </c>
      <c r="N53" s="30">
        <v>110.52880058347201</v>
      </c>
      <c r="O53" s="25">
        <f t="shared" si="0"/>
        <v>111.70485470985984</v>
      </c>
      <c r="P53" s="25">
        <f t="shared" si="1"/>
        <v>0.20948105620194349</v>
      </c>
      <c r="Q53" s="29">
        <f t="shared" si="2"/>
        <v>0.43660658997516816</v>
      </c>
    </row>
    <row r="54" spans="2:17" x14ac:dyDescent="0.25">
      <c r="B54" s="47" t="s">
        <v>86</v>
      </c>
      <c r="C54" s="27">
        <v>120.890000010802</v>
      </c>
      <c r="D54" s="9">
        <v>119.998576972964</v>
      </c>
      <c r="E54" s="9">
        <v>113.671314121994</v>
      </c>
      <c r="F54" s="9">
        <v>103.126128349513</v>
      </c>
      <c r="G54" s="9">
        <v>107.964672565491</v>
      </c>
      <c r="H54" s="9">
        <v>105.42941467786299</v>
      </c>
      <c r="I54" s="9">
        <v>124.00756042247799</v>
      </c>
      <c r="J54" s="9">
        <v>104.478806075298</v>
      </c>
      <c r="K54" s="9">
        <v>104.09340399307101</v>
      </c>
      <c r="L54" s="30">
        <v>101.159794381186</v>
      </c>
      <c r="M54" s="30">
        <v>112.374529176937</v>
      </c>
      <c r="N54" s="30">
        <v>110.00767506980399</v>
      </c>
      <c r="O54" s="25">
        <f t="shared" si="0"/>
        <v>111.57889921057563</v>
      </c>
      <c r="P54" s="25">
        <f t="shared" si="1"/>
        <v>-0.11275740845048446</v>
      </c>
      <c r="Q54" s="29">
        <f t="shared" si="2"/>
        <v>0.56819795165303133</v>
      </c>
    </row>
    <row r="55" spans="2:17" x14ac:dyDescent="0.25">
      <c r="B55" s="47" t="s">
        <v>87</v>
      </c>
      <c r="C55" s="27">
        <v>120.716215256756</v>
      </c>
      <c r="D55" s="9">
        <v>119.928609753204</v>
      </c>
      <c r="E55" s="9">
        <v>108.03403203767</v>
      </c>
      <c r="F55" s="9">
        <v>103.214373732037</v>
      </c>
      <c r="G55" s="9">
        <v>108.404566373888</v>
      </c>
      <c r="H55" s="9">
        <v>104.369179721081</v>
      </c>
      <c r="I55" s="9">
        <v>124.345069109017</v>
      </c>
      <c r="J55" s="9">
        <v>104.478806075298</v>
      </c>
      <c r="K55" s="9">
        <v>104.14880032236501</v>
      </c>
      <c r="L55" s="30">
        <v>101.159794381186</v>
      </c>
      <c r="M55" s="30">
        <v>114.305887454857</v>
      </c>
      <c r="N55" s="30">
        <v>111.16549604150499</v>
      </c>
      <c r="O55" s="25">
        <f t="shared" si="0"/>
        <v>111.5667788377022</v>
      </c>
      <c r="P55" s="25">
        <f t="shared" si="1"/>
        <v>-1.0862603018292758E-2</v>
      </c>
      <c r="Q55" s="29">
        <f t="shared" si="2"/>
        <v>0.45213707465915554</v>
      </c>
    </row>
    <row r="56" spans="2:17" x14ac:dyDescent="0.25">
      <c r="B56" s="47" t="s">
        <v>88</v>
      </c>
      <c r="C56" s="27">
        <v>120.32096101150999</v>
      </c>
      <c r="D56" s="9">
        <v>119.94429727526099</v>
      </c>
      <c r="E56" s="9">
        <v>107.969345887964</v>
      </c>
      <c r="F56" s="9">
        <v>103.187321151048</v>
      </c>
      <c r="G56" s="9">
        <v>108.899164542574</v>
      </c>
      <c r="H56" s="9">
        <v>104.369179721081</v>
      </c>
      <c r="I56" s="9">
        <v>123.912562761491</v>
      </c>
      <c r="J56" s="9">
        <v>104.478806075298</v>
      </c>
      <c r="K56" s="9">
        <v>104.842758255709</v>
      </c>
      <c r="L56" s="30">
        <v>101.159794381186</v>
      </c>
      <c r="M56" s="30">
        <v>114.305887454857</v>
      </c>
      <c r="N56" s="30">
        <v>111.173185621451</v>
      </c>
      <c r="O56" s="25">
        <f t="shared" si="0"/>
        <v>111.47493255436153</v>
      </c>
      <c r="P56" s="25">
        <f t="shared" si="1"/>
        <v>-8.2324043319635706E-2</v>
      </c>
      <c r="Q56" s="29">
        <f t="shared" si="2"/>
        <v>0.27550519001501234</v>
      </c>
    </row>
    <row r="57" spans="2:17" x14ac:dyDescent="0.25">
      <c r="B57" s="47" t="s">
        <v>89</v>
      </c>
      <c r="C57" s="27">
        <v>120.47</v>
      </c>
      <c r="D57" s="9">
        <v>118.77</v>
      </c>
      <c r="E57" s="9">
        <v>108.15</v>
      </c>
      <c r="F57" s="9">
        <v>103.19</v>
      </c>
      <c r="G57" s="9">
        <v>109.36</v>
      </c>
      <c r="H57" s="9">
        <v>104.37</v>
      </c>
      <c r="I57" s="9">
        <v>122.27</v>
      </c>
      <c r="J57" s="9">
        <v>104.48</v>
      </c>
      <c r="K57" s="9">
        <v>104.69</v>
      </c>
      <c r="L57" s="30">
        <v>101.16</v>
      </c>
      <c r="M57" s="30">
        <v>118.77</v>
      </c>
      <c r="N57" s="30">
        <v>110.73</v>
      </c>
      <c r="O57" s="25">
        <f t="shared" si="0"/>
        <v>111.45935706429356</v>
      </c>
      <c r="P57" s="25">
        <f t="shared" si="1"/>
        <v>-1.3972190618171827E-2</v>
      </c>
      <c r="Q57" s="29">
        <f t="shared" si="2"/>
        <v>0.29101176922694039</v>
      </c>
    </row>
    <row r="58" spans="2:17" x14ac:dyDescent="0.25">
      <c r="B58" s="47" t="s">
        <v>90</v>
      </c>
      <c r="C58" s="27">
        <v>120.08</v>
      </c>
      <c r="D58" s="9">
        <v>118.68</v>
      </c>
      <c r="E58" s="9">
        <v>108.15</v>
      </c>
      <c r="F58" s="9">
        <v>103.28</v>
      </c>
      <c r="G58" s="9">
        <v>108.9</v>
      </c>
      <c r="H58" s="9">
        <v>104.37</v>
      </c>
      <c r="I58" s="9">
        <v>121.81</v>
      </c>
      <c r="J58" s="9">
        <v>104.48</v>
      </c>
      <c r="K58" s="9">
        <v>104.43</v>
      </c>
      <c r="L58" s="30">
        <v>101.16</v>
      </c>
      <c r="M58" s="30">
        <v>113.4</v>
      </c>
      <c r="N58" s="30">
        <v>110.52</v>
      </c>
      <c r="O58" s="25">
        <f t="shared" si="0"/>
        <v>110.99719628037197</v>
      </c>
      <c r="P58" s="25">
        <f t="shared" si="1"/>
        <v>-0.41464511916662111</v>
      </c>
      <c r="Q58" s="29">
        <f t="shared" si="2"/>
        <v>7.6079933907273731E-2</v>
      </c>
    </row>
    <row r="59" spans="2:17" x14ac:dyDescent="0.25">
      <c r="B59" s="47" t="s">
        <v>91</v>
      </c>
      <c r="C59" s="27">
        <v>119.94</v>
      </c>
      <c r="D59" s="9">
        <v>118.68</v>
      </c>
      <c r="E59" s="9">
        <v>108.15</v>
      </c>
      <c r="F59" s="9">
        <v>103.28</v>
      </c>
      <c r="G59" s="9">
        <v>108.7</v>
      </c>
      <c r="H59" s="9">
        <v>104.37</v>
      </c>
      <c r="I59" s="9">
        <v>120.71</v>
      </c>
      <c r="J59" s="9">
        <v>104.48</v>
      </c>
      <c r="K59" s="9">
        <v>104.43</v>
      </c>
      <c r="L59" s="30">
        <v>101.16</v>
      </c>
      <c r="M59" s="30">
        <v>113.4</v>
      </c>
      <c r="N59" s="30">
        <v>110.52</v>
      </c>
      <c r="O59" s="25">
        <f t="shared" si="0"/>
        <v>110.78510548945108</v>
      </c>
      <c r="P59" s="25">
        <f t="shared" si="1"/>
        <v>-0.19107761099222217</v>
      </c>
      <c r="Q59" s="29">
        <f t="shared" si="2"/>
        <v>-0.13592415074264369</v>
      </c>
    </row>
    <row r="60" spans="2:17" x14ac:dyDescent="0.25">
      <c r="B60" s="47" t="s">
        <v>92</v>
      </c>
      <c r="C60" s="27">
        <v>120.29</v>
      </c>
      <c r="D60" s="9">
        <v>119.74</v>
      </c>
      <c r="E60" s="9">
        <v>108.15</v>
      </c>
      <c r="F60" s="9">
        <v>103.28</v>
      </c>
      <c r="G60" s="9">
        <v>107.7</v>
      </c>
      <c r="H60" s="9">
        <v>104.37</v>
      </c>
      <c r="I60" s="9">
        <v>119.87</v>
      </c>
      <c r="J60" s="9">
        <v>104.48</v>
      </c>
      <c r="K60" s="9">
        <v>104.21</v>
      </c>
      <c r="L60" s="30">
        <v>101.16</v>
      </c>
      <c r="M60" s="30">
        <v>113.4</v>
      </c>
      <c r="N60" s="30">
        <v>112.34</v>
      </c>
      <c r="O60" s="25">
        <f t="shared" si="0"/>
        <v>110.76759124087594</v>
      </c>
      <c r="P60" s="25">
        <f t="shared" si="1"/>
        <v>-1.580920873592262E-2</v>
      </c>
      <c r="Q60" s="29">
        <f t="shared" si="2"/>
        <v>-0.54469631642364746</v>
      </c>
    </row>
    <row r="61" spans="2:17" x14ac:dyDescent="0.25">
      <c r="B61" s="47" t="s">
        <v>93</v>
      </c>
      <c r="C61" s="27">
        <v>120.71</v>
      </c>
      <c r="D61" s="9">
        <v>120.9</v>
      </c>
      <c r="E61" s="9">
        <v>110.52</v>
      </c>
      <c r="F61" s="9">
        <v>103.28</v>
      </c>
      <c r="G61" s="9">
        <v>109.68</v>
      </c>
      <c r="H61" s="9">
        <v>104.37</v>
      </c>
      <c r="I61" s="9">
        <v>137.80000000000001</v>
      </c>
      <c r="J61" s="9">
        <v>104.48</v>
      </c>
      <c r="K61" s="9">
        <v>105.38</v>
      </c>
      <c r="L61" s="30">
        <v>101.16</v>
      </c>
      <c r="M61" s="30">
        <v>113.4</v>
      </c>
      <c r="N61" s="30">
        <v>112.56</v>
      </c>
      <c r="O61" s="25">
        <f t="shared" si="0"/>
        <v>114.0263913608639</v>
      </c>
      <c r="P61" s="25">
        <f t="shared" si="1"/>
        <v>2.9420158761973476</v>
      </c>
      <c r="Q61" s="29">
        <f t="shared" si="2"/>
        <v>2.2735258853670146</v>
      </c>
    </row>
    <row r="62" spans="2:17" x14ac:dyDescent="0.25">
      <c r="B62" s="47" t="s">
        <v>94</v>
      </c>
      <c r="C62" s="27">
        <v>121.52</v>
      </c>
      <c r="D62" s="9">
        <v>122.13</v>
      </c>
      <c r="E62" s="9">
        <v>110.11</v>
      </c>
      <c r="F62" s="9">
        <v>103.28</v>
      </c>
      <c r="G62" s="9">
        <v>109.37</v>
      </c>
      <c r="H62" s="9">
        <v>104.37</v>
      </c>
      <c r="I62" s="9">
        <v>123.06</v>
      </c>
      <c r="J62" s="9">
        <v>104.48</v>
      </c>
      <c r="K62" s="9">
        <v>105.27</v>
      </c>
      <c r="L62" s="30">
        <v>101.16</v>
      </c>
      <c r="M62" s="30">
        <v>113.4</v>
      </c>
      <c r="N62" s="30">
        <v>111.25</v>
      </c>
      <c r="O62" s="25">
        <f t="shared" si="0"/>
        <v>111.69844315568446</v>
      </c>
      <c r="P62" s="25">
        <f t="shared" si="1"/>
        <v>-2.0415871952064917</v>
      </c>
      <c r="Q62" s="29">
        <f t="shared" si="2"/>
        <v>0.58267098737517709</v>
      </c>
    </row>
    <row r="63" spans="2:17" x14ac:dyDescent="0.25">
      <c r="B63" s="47" t="s">
        <v>95</v>
      </c>
      <c r="C63" s="27">
        <v>121.64</v>
      </c>
      <c r="D63" s="9">
        <v>124.58</v>
      </c>
      <c r="E63" s="9">
        <v>111.74</v>
      </c>
      <c r="F63" s="9">
        <v>103.28</v>
      </c>
      <c r="G63" s="9">
        <v>108.9</v>
      </c>
      <c r="H63" s="9">
        <v>104.37</v>
      </c>
      <c r="I63" s="9">
        <v>123.02</v>
      </c>
      <c r="J63" s="9">
        <v>104.48</v>
      </c>
      <c r="K63" s="9">
        <v>105.27</v>
      </c>
      <c r="L63" s="30">
        <v>101.16</v>
      </c>
      <c r="M63" s="30">
        <v>113.4</v>
      </c>
      <c r="N63" s="30">
        <v>110.72</v>
      </c>
      <c r="O63" s="25">
        <f t="shared" si="0"/>
        <v>111.78797720227976</v>
      </c>
      <c r="P63" s="25">
        <f t="shared" si="1"/>
        <v>8.0156933315992746E-2</v>
      </c>
      <c r="Q63" s="29">
        <f t="shared" si="2"/>
        <v>0.5159035171089843</v>
      </c>
    </row>
    <row r="64" spans="2:17" x14ac:dyDescent="0.25">
      <c r="B64" s="47" t="s">
        <v>96</v>
      </c>
      <c r="C64" s="27">
        <v>120.75</v>
      </c>
      <c r="D64" s="9">
        <v>124.74</v>
      </c>
      <c r="E64" s="9">
        <v>111.88</v>
      </c>
      <c r="F64" s="9">
        <v>103.28</v>
      </c>
      <c r="G64" s="9">
        <v>108.86</v>
      </c>
      <c r="H64" s="9">
        <v>104.37</v>
      </c>
      <c r="I64" s="9">
        <v>122.76</v>
      </c>
      <c r="J64" s="9">
        <v>104.48</v>
      </c>
      <c r="K64" s="9">
        <v>105.56</v>
      </c>
      <c r="L64" s="30">
        <v>101.16</v>
      </c>
      <c r="M64" s="30">
        <v>113.4</v>
      </c>
      <c r="N64" s="30">
        <v>111.03</v>
      </c>
      <c r="O64" s="25">
        <f t="shared" si="0"/>
        <v>111.63722427757223</v>
      </c>
      <c r="P64" s="25">
        <f t="shared" si="1"/>
        <v>-0.13485611644510387</v>
      </c>
      <c r="Q64" s="29">
        <f t="shared" si="2"/>
        <v>0.14881036699374839</v>
      </c>
    </row>
    <row r="65" spans="2:17" x14ac:dyDescent="0.25">
      <c r="B65" s="47" t="s">
        <v>97</v>
      </c>
      <c r="C65" s="27">
        <v>121.47</v>
      </c>
      <c r="D65" s="9">
        <v>124.56</v>
      </c>
      <c r="E65" s="9">
        <v>111.4</v>
      </c>
      <c r="F65" s="9">
        <v>103.23</v>
      </c>
      <c r="G65" s="9">
        <v>110.21</v>
      </c>
      <c r="H65" s="9">
        <v>108.94</v>
      </c>
      <c r="I65" s="9">
        <v>124.09</v>
      </c>
      <c r="J65" s="9">
        <v>104.48</v>
      </c>
      <c r="K65" s="9">
        <v>105.56</v>
      </c>
      <c r="L65" s="30">
        <v>102.17</v>
      </c>
      <c r="M65" s="30">
        <v>113.6</v>
      </c>
      <c r="N65" s="30">
        <v>111.62</v>
      </c>
      <c r="O65" s="25">
        <f t="shared" si="0"/>
        <v>112.1874122587741</v>
      </c>
      <c r="P65" s="25">
        <f t="shared" si="1"/>
        <v>0.49283559741139576</v>
      </c>
      <c r="Q65" s="29">
        <f t="shared" si="2"/>
        <v>0.43199335442281728</v>
      </c>
    </row>
    <row r="66" spans="2:17" x14ac:dyDescent="0.25">
      <c r="B66" s="47" t="s">
        <v>98</v>
      </c>
      <c r="C66" s="27">
        <v>121.62</v>
      </c>
      <c r="D66" s="9">
        <v>125.44</v>
      </c>
      <c r="E66" s="9">
        <v>111.69</v>
      </c>
      <c r="F66" s="9">
        <v>103.24</v>
      </c>
      <c r="G66" s="9">
        <v>111.74</v>
      </c>
      <c r="H66" s="9">
        <v>108.94</v>
      </c>
      <c r="I66" s="9">
        <v>126.39</v>
      </c>
      <c r="J66" s="9">
        <v>104.54</v>
      </c>
      <c r="K66" s="9">
        <v>104.25</v>
      </c>
      <c r="L66" s="30">
        <v>102.17</v>
      </c>
      <c r="M66" s="30">
        <v>113.6</v>
      </c>
      <c r="N66" s="30">
        <v>110.67</v>
      </c>
      <c r="O66" s="25">
        <f t="shared" si="0"/>
        <v>112.62887211278871</v>
      </c>
      <c r="P66" s="25">
        <f t="shared" si="1"/>
        <v>0.39350212749031821</v>
      </c>
      <c r="Q66" s="29">
        <f t="shared" si="2"/>
        <v>0.94101385624134826</v>
      </c>
    </row>
    <row r="67" spans="2:17" x14ac:dyDescent="0.25">
      <c r="B67" s="47" t="s">
        <v>99</v>
      </c>
      <c r="C67" s="27">
        <v>122.16</v>
      </c>
      <c r="D67" s="9">
        <v>125.77</v>
      </c>
      <c r="E67" s="9">
        <v>111.69</v>
      </c>
      <c r="F67" s="9">
        <v>103.24</v>
      </c>
      <c r="G67" s="9">
        <v>112.02</v>
      </c>
      <c r="H67" s="9">
        <v>108.94</v>
      </c>
      <c r="I67" s="9">
        <v>126.78</v>
      </c>
      <c r="J67" s="9">
        <v>104.54</v>
      </c>
      <c r="K67" s="9">
        <v>103.44</v>
      </c>
      <c r="L67" s="30">
        <v>102.17</v>
      </c>
      <c r="M67" s="30">
        <v>113.6</v>
      </c>
      <c r="N67" s="30">
        <v>111.34</v>
      </c>
      <c r="O67" s="25">
        <f t="shared" si="0"/>
        <v>112.81758024197579</v>
      </c>
      <c r="P67" s="25">
        <f t="shared" si="1"/>
        <v>0.16754862731653852</v>
      </c>
      <c r="Q67" s="29">
        <f t="shared" si="2"/>
        <v>1.121123525573098</v>
      </c>
    </row>
    <row r="68" spans="2:17" x14ac:dyDescent="0.25">
      <c r="B68" s="47" t="s">
        <v>100</v>
      </c>
      <c r="C68" s="27">
        <v>115.31</v>
      </c>
      <c r="D68" s="9">
        <v>125.65</v>
      </c>
      <c r="E68" s="9">
        <v>111.06</v>
      </c>
      <c r="F68" s="9">
        <v>103.24</v>
      </c>
      <c r="G68" s="9">
        <v>109.17</v>
      </c>
      <c r="H68" s="9">
        <v>108.94</v>
      </c>
      <c r="I68" s="9">
        <v>131.65</v>
      </c>
      <c r="J68" s="9">
        <v>104.54</v>
      </c>
      <c r="K68" s="9">
        <v>103.35</v>
      </c>
      <c r="L68" s="30">
        <v>102.17</v>
      </c>
      <c r="M68" s="30">
        <v>113.52</v>
      </c>
      <c r="N68" s="30">
        <v>108.12</v>
      </c>
      <c r="O68" s="25">
        <f t="shared" si="0"/>
        <v>112.11998000199979</v>
      </c>
      <c r="P68" s="25">
        <f t="shared" si="1"/>
        <v>-0.61834355822891784</v>
      </c>
      <c r="Q68" s="29">
        <f t="shared" si="2"/>
        <v>0.57864798197899825</v>
      </c>
    </row>
    <row r="69" spans="2:17" x14ac:dyDescent="0.25">
      <c r="B69" s="47" t="s">
        <v>101</v>
      </c>
      <c r="C69" s="27">
        <v>110.47</v>
      </c>
      <c r="D69" s="9">
        <v>119.05</v>
      </c>
      <c r="E69" s="9">
        <v>117.2</v>
      </c>
      <c r="F69" s="9">
        <v>101.48</v>
      </c>
      <c r="G69" s="9">
        <v>110.95</v>
      </c>
      <c r="H69" s="9">
        <v>109.86</v>
      </c>
      <c r="I69" s="9">
        <v>113.44</v>
      </c>
      <c r="J69" s="9">
        <v>110.17</v>
      </c>
      <c r="K69" s="9">
        <v>105.57</v>
      </c>
      <c r="L69" s="30">
        <v>129.07</v>
      </c>
      <c r="M69" s="30">
        <v>110.84</v>
      </c>
      <c r="N69" s="30">
        <v>109.94</v>
      </c>
      <c r="O69" s="25">
        <f t="shared" si="0"/>
        <v>109.272901709829</v>
      </c>
      <c r="P69" s="25">
        <f t="shared" si="1"/>
        <v>-2.539313949324653</v>
      </c>
      <c r="Q69" s="29">
        <f t="shared" si="2"/>
        <v>-1.9616615527427939</v>
      </c>
    </row>
    <row r="70" spans="2:17" x14ac:dyDescent="0.25">
      <c r="B70" s="47" t="s">
        <v>102</v>
      </c>
      <c r="C70" s="27">
        <v>110.72</v>
      </c>
      <c r="D70" s="9">
        <v>120.17</v>
      </c>
      <c r="E70" s="9">
        <v>117.2</v>
      </c>
      <c r="F70" s="9">
        <v>101.24</v>
      </c>
      <c r="G70" s="9">
        <v>110.75</v>
      </c>
      <c r="H70" s="9">
        <v>107.99</v>
      </c>
      <c r="I70" s="9">
        <v>110.2</v>
      </c>
      <c r="J70" s="9">
        <v>110.17</v>
      </c>
      <c r="K70" s="9">
        <v>105.53</v>
      </c>
      <c r="L70" s="30">
        <v>129.07</v>
      </c>
      <c r="M70" s="30">
        <v>110.84</v>
      </c>
      <c r="N70" s="30">
        <v>109.42</v>
      </c>
      <c r="O70" s="25">
        <f t="shared" si="0"/>
        <v>108.667502249775</v>
      </c>
      <c r="P70" s="25">
        <f t="shared" si="1"/>
        <v>-0.55402524375313367</v>
      </c>
      <c r="Q70" s="29">
        <f t="shared" si="2"/>
        <v>-2.0988764659535248</v>
      </c>
    </row>
    <row r="71" spans="2:17" x14ac:dyDescent="0.25">
      <c r="B71" s="47" t="s">
        <v>103</v>
      </c>
      <c r="C71" s="27">
        <v>110.59</v>
      </c>
      <c r="D71" s="9">
        <v>120.29</v>
      </c>
      <c r="E71" s="9">
        <v>117.24</v>
      </c>
      <c r="F71" s="9">
        <v>101.28</v>
      </c>
      <c r="G71" s="9">
        <v>110.47</v>
      </c>
      <c r="H71" s="9">
        <v>107.99</v>
      </c>
      <c r="I71" s="9">
        <v>109.7</v>
      </c>
      <c r="J71" s="9">
        <v>110.17</v>
      </c>
      <c r="K71" s="9">
        <v>105.52</v>
      </c>
      <c r="L71" s="30">
        <v>129.07</v>
      </c>
      <c r="M71" s="30">
        <v>110.84</v>
      </c>
      <c r="N71" s="30">
        <v>108.71</v>
      </c>
      <c r="O71" s="25">
        <f t="shared" si="0"/>
        <v>108.5252924707529</v>
      </c>
      <c r="P71" s="25">
        <f t="shared" si="1"/>
        <v>-0.13086688851578018</v>
      </c>
      <c r="Q71" s="29">
        <f t="shared" si="2"/>
        <v>-2.0398166420605706</v>
      </c>
    </row>
    <row r="72" spans="2:17" x14ac:dyDescent="0.25">
      <c r="B72" s="47" t="s">
        <v>104</v>
      </c>
      <c r="C72" s="27">
        <v>104.75</v>
      </c>
      <c r="D72" s="9">
        <v>119.23</v>
      </c>
      <c r="E72" s="9">
        <v>117.13</v>
      </c>
      <c r="F72" s="9">
        <v>101.25</v>
      </c>
      <c r="G72" s="9">
        <v>110.39</v>
      </c>
      <c r="H72" s="9">
        <v>107.3</v>
      </c>
      <c r="I72" s="9">
        <v>111.81</v>
      </c>
      <c r="J72" s="9">
        <v>110.17</v>
      </c>
      <c r="K72" s="9">
        <v>106.81</v>
      </c>
      <c r="L72" s="30">
        <v>129.07</v>
      </c>
      <c r="M72" s="30">
        <v>110.52</v>
      </c>
      <c r="N72" s="30">
        <v>106.65</v>
      </c>
      <c r="O72" s="25">
        <f t="shared" si="0"/>
        <v>107.77539746025398</v>
      </c>
      <c r="P72" s="25">
        <f t="shared" si="1"/>
        <v>-0.69098639904703429</v>
      </c>
      <c r="Q72" s="29">
        <f t="shared" si="2"/>
        <v>-2.7013260350810695</v>
      </c>
    </row>
    <row r="73" spans="2:17" x14ac:dyDescent="0.25">
      <c r="B73" s="47" t="s">
        <v>105</v>
      </c>
      <c r="C73" s="27">
        <v>104.46</v>
      </c>
      <c r="D73" s="9">
        <v>119.42</v>
      </c>
      <c r="E73" s="9">
        <v>117.52</v>
      </c>
      <c r="F73" s="9">
        <v>101.23</v>
      </c>
      <c r="G73" s="9">
        <v>110.16</v>
      </c>
      <c r="H73" s="9">
        <v>107.3</v>
      </c>
      <c r="I73" s="9">
        <v>109.08</v>
      </c>
      <c r="J73" s="9">
        <v>110.17</v>
      </c>
      <c r="K73" s="9">
        <v>107.15</v>
      </c>
      <c r="L73" s="30">
        <v>129.07</v>
      </c>
      <c r="M73" s="30">
        <v>110.52</v>
      </c>
      <c r="N73" s="30">
        <v>107.02</v>
      </c>
      <c r="O73" s="25">
        <f t="shared" si="0"/>
        <v>107.32089191080888</v>
      </c>
      <c r="P73" s="25">
        <f t="shared" si="1"/>
        <v>-0.42171549366145195</v>
      </c>
      <c r="Q73" s="29">
        <f t="shared" si="2"/>
        <v>-5.8806556710488644</v>
      </c>
    </row>
    <row r="74" spans="2:17" x14ac:dyDescent="0.25">
      <c r="B74" s="47" t="s">
        <v>106</v>
      </c>
      <c r="C74" s="27">
        <v>103.55</v>
      </c>
      <c r="D74" s="9">
        <v>121.48</v>
      </c>
      <c r="E74" s="9">
        <v>117.28</v>
      </c>
      <c r="F74" s="9">
        <v>101.34</v>
      </c>
      <c r="G74" s="9">
        <v>109.96</v>
      </c>
      <c r="H74" s="9">
        <v>107.18</v>
      </c>
      <c r="I74" s="9">
        <v>111.42</v>
      </c>
      <c r="J74" s="9">
        <v>110.45</v>
      </c>
      <c r="K74" s="9">
        <v>107.18</v>
      </c>
      <c r="L74" s="30">
        <v>129.07</v>
      </c>
      <c r="M74" s="30">
        <v>109.82</v>
      </c>
      <c r="N74" s="30">
        <v>105.95</v>
      </c>
      <c r="O74" s="25">
        <f t="shared" si="0"/>
        <v>107.54024797520246</v>
      </c>
      <c r="P74" s="25">
        <f t="shared" si="1"/>
        <v>0.2043926960427051</v>
      </c>
      <c r="Q74" s="29">
        <f t="shared" si="2"/>
        <v>-3.7226975264877553</v>
      </c>
    </row>
    <row r="75" spans="2:17" x14ac:dyDescent="0.25">
      <c r="B75" s="47" t="s">
        <v>107</v>
      </c>
      <c r="C75" s="27">
        <v>103.07</v>
      </c>
      <c r="D75" s="9">
        <v>121.34</v>
      </c>
      <c r="E75" s="9">
        <v>115.96</v>
      </c>
      <c r="F75" s="9">
        <v>101.34</v>
      </c>
      <c r="G75" s="9">
        <v>109.66</v>
      </c>
      <c r="H75" s="9">
        <v>107.18</v>
      </c>
      <c r="I75" s="9">
        <v>111.12</v>
      </c>
      <c r="J75" s="9">
        <v>110.45</v>
      </c>
      <c r="K75" s="9">
        <v>106.72</v>
      </c>
      <c r="L75" s="30">
        <v>129.07</v>
      </c>
      <c r="M75" s="30">
        <v>109.82</v>
      </c>
      <c r="N75" s="30">
        <v>106.95</v>
      </c>
      <c r="O75" s="25">
        <f t="shared" ref="O75:O104" si="3">SUMPRODUCT(C75:N75, $C$8:$N$8)/SUM($C$8:$N$8)</f>
        <v>107.37957404259573</v>
      </c>
      <c r="P75" s="25">
        <f t="shared" ref="P75:P104" si="4">(O75-O74)/O74*100</f>
        <v>-0.14940818496510866</v>
      </c>
      <c r="Q75" s="29">
        <f t="shared" si="2"/>
        <v>-3.9435396095476758</v>
      </c>
    </row>
    <row r="76" spans="2:17" x14ac:dyDescent="0.25">
      <c r="B76" s="47" t="s">
        <v>108</v>
      </c>
      <c r="C76" s="27">
        <v>103.02</v>
      </c>
      <c r="D76" s="9">
        <v>121.06</v>
      </c>
      <c r="E76" s="9">
        <v>115.96</v>
      </c>
      <c r="F76" s="9">
        <v>101.28</v>
      </c>
      <c r="G76" s="9">
        <v>109.62</v>
      </c>
      <c r="H76" s="9">
        <v>107.14</v>
      </c>
      <c r="I76" s="9">
        <v>109.74</v>
      </c>
      <c r="J76" s="9">
        <v>110.45</v>
      </c>
      <c r="K76" s="9">
        <v>106.67</v>
      </c>
      <c r="L76" s="30">
        <v>129.08000000000001</v>
      </c>
      <c r="M76" s="30">
        <v>109.82</v>
      </c>
      <c r="N76" s="30">
        <v>107.34</v>
      </c>
      <c r="O76" s="25">
        <f t="shared" si="3"/>
        <v>107.14174682531744</v>
      </c>
      <c r="P76" s="25">
        <f t="shared" si="4"/>
        <v>-0.22148273486720299</v>
      </c>
      <c r="Q76" s="29">
        <f t="shared" si="2"/>
        <v>-4.0268624388916523</v>
      </c>
    </row>
    <row r="77" spans="2:17" x14ac:dyDescent="0.25">
      <c r="B77" s="47" t="s">
        <v>109</v>
      </c>
      <c r="C77" s="27">
        <v>101.75</v>
      </c>
      <c r="D77" s="9">
        <v>120.08</v>
      </c>
      <c r="E77" s="9">
        <v>115.31</v>
      </c>
      <c r="F77" s="9">
        <v>101.18</v>
      </c>
      <c r="G77" s="9">
        <v>108.49</v>
      </c>
      <c r="H77" s="9">
        <v>106.9</v>
      </c>
      <c r="I77" s="9">
        <v>112.93</v>
      </c>
      <c r="J77" s="9">
        <v>110.44</v>
      </c>
      <c r="K77" s="9">
        <v>106.29</v>
      </c>
      <c r="L77" s="30">
        <v>122.55</v>
      </c>
      <c r="M77" s="30">
        <v>110.44</v>
      </c>
      <c r="N77" s="30">
        <v>105.73</v>
      </c>
      <c r="O77" s="25">
        <f t="shared" si="3"/>
        <v>107.07382361763823</v>
      </c>
      <c r="P77" s="25">
        <f t="shared" si="4"/>
        <v>-6.3395650800761927E-2</v>
      </c>
      <c r="Q77" s="29">
        <f t="shared" si="2"/>
        <v>-4.5580770054137218</v>
      </c>
    </row>
    <row r="78" spans="2:17" x14ac:dyDescent="0.25">
      <c r="B78" s="47" t="s">
        <v>110</v>
      </c>
      <c r="C78" s="27">
        <v>102</v>
      </c>
      <c r="D78" s="9">
        <v>120.46</v>
      </c>
      <c r="E78" s="9">
        <v>115.77</v>
      </c>
      <c r="F78" s="9">
        <v>101.18</v>
      </c>
      <c r="G78" s="9">
        <v>107.47</v>
      </c>
      <c r="H78" s="9">
        <v>106.9</v>
      </c>
      <c r="I78" s="9">
        <v>108.35</v>
      </c>
      <c r="J78" s="9">
        <v>110.32</v>
      </c>
      <c r="K78" s="9">
        <v>105.83</v>
      </c>
      <c r="L78" s="30">
        <v>122.55</v>
      </c>
      <c r="M78" s="30">
        <v>110.46</v>
      </c>
      <c r="N78" s="30">
        <v>105.55</v>
      </c>
      <c r="O78" s="25">
        <f t="shared" si="3"/>
        <v>106.30958804119587</v>
      </c>
      <c r="P78" s="25">
        <f t="shared" si="4"/>
        <v>-0.71374641403621986</v>
      </c>
      <c r="Q78" s="29">
        <f t="shared" si="2"/>
        <v>-5.6107141561930893</v>
      </c>
    </row>
    <row r="79" spans="2:17" x14ac:dyDescent="0.25">
      <c r="B79" s="47" t="s">
        <v>111</v>
      </c>
      <c r="C79" s="27">
        <v>101.92</v>
      </c>
      <c r="D79" s="9">
        <v>119.86</v>
      </c>
      <c r="E79" s="9">
        <v>115.77</v>
      </c>
      <c r="F79" s="9">
        <v>101.18</v>
      </c>
      <c r="G79" s="9">
        <v>107.52</v>
      </c>
      <c r="H79" s="9">
        <v>106.9</v>
      </c>
      <c r="I79" s="9">
        <v>111.33</v>
      </c>
      <c r="J79" s="9">
        <v>110.32</v>
      </c>
      <c r="K79" s="9">
        <v>105.86</v>
      </c>
      <c r="L79" s="30">
        <v>122.55</v>
      </c>
      <c r="M79" s="30">
        <v>110.46</v>
      </c>
      <c r="N79" s="30">
        <v>104.94</v>
      </c>
      <c r="O79" s="25">
        <f t="shared" si="3"/>
        <v>106.73160583941603</v>
      </c>
      <c r="P79" s="25">
        <f t="shared" si="4"/>
        <v>0.39697058938525109</v>
      </c>
      <c r="Q79" s="29">
        <f t="shared" si="2"/>
        <v>-5.3945266238704184</v>
      </c>
    </row>
    <row r="80" spans="2:17" x14ac:dyDescent="0.25">
      <c r="B80" s="47" t="s">
        <v>112</v>
      </c>
      <c r="C80" s="27">
        <v>101.96</v>
      </c>
      <c r="D80" s="9">
        <v>119.3</v>
      </c>
      <c r="E80" s="9">
        <v>115.77</v>
      </c>
      <c r="F80" s="9">
        <v>101.18</v>
      </c>
      <c r="G80" s="9">
        <v>107.34</v>
      </c>
      <c r="H80" s="9">
        <v>106.9</v>
      </c>
      <c r="I80" s="9">
        <v>112.2</v>
      </c>
      <c r="J80" s="9">
        <v>110.32</v>
      </c>
      <c r="K80" s="9">
        <v>105.87</v>
      </c>
      <c r="L80" s="30">
        <v>122.55</v>
      </c>
      <c r="M80" s="30">
        <v>110.46</v>
      </c>
      <c r="N80" s="30">
        <v>104.96</v>
      </c>
      <c r="O80" s="25">
        <f t="shared" si="3"/>
        <v>106.85364763523646</v>
      </c>
      <c r="P80" s="25">
        <f t="shared" si="4"/>
        <v>0.11434457006487969</v>
      </c>
      <c r="Q80" s="29">
        <f t="shared" si="2"/>
        <v>-4.6970507546196538</v>
      </c>
    </row>
    <row r="81" spans="2:17" x14ac:dyDescent="0.25">
      <c r="B81" s="47" t="s">
        <v>113</v>
      </c>
      <c r="C81" s="27">
        <v>99.02</v>
      </c>
      <c r="D81" s="9">
        <v>121.44</v>
      </c>
      <c r="E81" s="9">
        <v>116</v>
      </c>
      <c r="F81" s="9">
        <v>101.03</v>
      </c>
      <c r="G81" s="9">
        <v>106.79</v>
      </c>
      <c r="H81" s="9">
        <v>107</v>
      </c>
      <c r="I81" s="9">
        <v>108.47</v>
      </c>
      <c r="J81" s="9">
        <v>115.79</v>
      </c>
      <c r="K81" s="9">
        <v>105.85</v>
      </c>
      <c r="L81" s="30">
        <v>125.98</v>
      </c>
      <c r="M81" s="30">
        <v>110.46</v>
      </c>
      <c r="N81" s="30">
        <v>104.83</v>
      </c>
      <c r="O81" s="25">
        <f t="shared" si="3"/>
        <v>106.31519748025197</v>
      </c>
      <c r="P81" s="25">
        <f t="shared" si="4"/>
        <v>-0.50391368652437751</v>
      </c>
      <c r="Q81" s="29">
        <f t="shared" si="2"/>
        <v>-2.7067133601257609</v>
      </c>
    </row>
    <row r="82" spans="2:17" x14ac:dyDescent="0.25">
      <c r="B82" s="47" t="s">
        <v>114</v>
      </c>
      <c r="C82" s="27">
        <v>99.65</v>
      </c>
      <c r="D82" s="9">
        <v>120.51</v>
      </c>
      <c r="E82" s="9">
        <v>115.69</v>
      </c>
      <c r="F82" s="9">
        <v>101.03</v>
      </c>
      <c r="G82" s="9">
        <v>106.73</v>
      </c>
      <c r="H82" s="9">
        <v>107.03</v>
      </c>
      <c r="I82" s="9">
        <v>107.71</v>
      </c>
      <c r="J82" s="9">
        <v>115.79</v>
      </c>
      <c r="K82" s="9">
        <v>105.53</v>
      </c>
      <c r="L82" s="30">
        <v>125.98</v>
      </c>
      <c r="M82" s="30">
        <v>110.46</v>
      </c>
      <c r="N82" s="30">
        <v>105.76</v>
      </c>
      <c r="O82" s="25">
        <f t="shared" si="3"/>
        <v>106.29421857814218</v>
      </c>
      <c r="P82" s="25">
        <f t="shared" si="4"/>
        <v>-1.9732740574258785E-2</v>
      </c>
      <c r="Q82" s="29">
        <f t="shared" si="2"/>
        <v>-2.1839865852237654</v>
      </c>
    </row>
    <row r="83" spans="2:17" x14ac:dyDescent="0.25">
      <c r="B83" s="47" t="s">
        <v>115</v>
      </c>
      <c r="C83" s="27">
        <v>99.37</v>
      </c>
      <c r="D83" s="9">
        <v>121.21</v>
      </c>
      <c r="E83" s="9">
        <v>115.82</v>
      </c>
      <c r="F83" s="9">
        <v>100.86</v>
      </c>
      <c r="G83" s="9">
        <v>106.74</v>
      </c>
      <c r="H83" s="9">
        <v>107.03</v>
      </c>
      <c r="I83" s="9">
        <v>109.53</v>
      </c>
      <c r="J83" s="9">
        <v>115.79</v>
      </c>
      <c r="K83" s="9">
        <v>105.57</v>
      </c>
      <c r="L83" s="30">
        <v>125.98</v>
      </c>
      <c r="M83" s="30">
        <v>110.46</v>
      </c>
      <c r="N83" s="30">
        <v>105.88</v>
      </c>
      <c r="O83" s="25">
        <f t="shared" si="3"/>
        <v>106.52920307969201</v>
      </c>
      <c r="P83" s="25">
        <f t="shared" si="4"/>
        <v>0.22106988008673578</v>
      </c>
      <c r="Q83" s="29">
        <f t="shared" si="2"/>
        <v>-1.8392849681550769</v>
      </c>
    </row>
    <row r="84" spans="2:17" x14ac:dyDescent="0.25">
      <c r="B84" s="47" t="s">
        <v>116</v>
      </c>
      <c r="C84" s="27">
        <v>99.93</v>
      </c>
      <c r="D84" s="9">
        <v>122.21</v>
      </c>
      <c r="E84" s="9">
        <v>115.82</v>
      </c>
      <c r="F84" s="9">
        <v>100.77</v>
      </c>
      <c r="G84" s="9">
        <v>108.8</v>
      </c>
      <c r="H84" s="9">
        <v>107.1</v>
      </c>
      <c r="I84" s="9">
        <v>108.46</v>
      </c>
      <c r="J84" s="9">
        <v>115.79</v>
      </c>
      <c r="K84" s="9">
        <v>105.42</v>
      </c>
      <c r="L84" s="30">
        <v>125.98</v>
      </c>
      <c r="M84" s="30">
        <v>110.46</v>
      </c>
      <c r="N84" s="30">
        <v>105.86</v>
      </c>
      <c r="O84" s="25">
        <f t="shared" si="3"/>
        <v>106.57012298770124</v>
      </c>
      <c r="P84" s="25">
        <f t="shared" si="4"/>
        <v>3.8411916006372504E-2</v>
      </c>
      <c r="Q84" s="29">
        <f t="shared" si="2"/>
        <v>-1.1183206009490547</v>
      </c>
    </row>
    <row r="85" spans="2:17" x14ac:dyDescent="0.25">
      <c r="B85" s="47" t="s">
        <v>117</v>
      </c>
      <c r="C85" s="27">
        <v>99.61</v>
      </c>
      <c r="D85" s="9">
        <v>122.13</v>
      </c>
      <c r="E85" s="9">
        <v>115.9</v>
      </c>
      <c r="F85" s="9">
        <v>100.67</v>
      </c>
      <c r="G85" s="9">
        <v>108.49</v>
      </c>
      <c r="H85" s="9">
        <v>106.7</v>
      </c>
      <c r="I85" s="9">
        <v>110.87</v>
      </c>
      <c r="J85" s="9">
        <v>115.79</v>
      </c>
      <c r="K85" s="9">
        <v>105.42</v>
      </c>
      <c r="L85" s="30">
        <v>125.98</v>
      </c>
      <c r="M85" s="30">
        <v>110.46</v>
      </c>
      <c r="N85" s="30">
        <v>106.28</v>
      </c>
      <c r="O85" s="25">
        <f t="shared" si="3"/>
        <v>106.87640035996398</v>
      </c>
      <c r="P85" s="25">
        <f t="shared" si="4"/>
        <v>0.28739515698793672</v>
      </c>
      <c r="Q85" s="29">
        <f t="shared" si="2"/>
        <v>-0.41417057101454657</v>
      </c>
    </row>
    <row r="86" spans="2:17" x14ac:dyDescent="0.25">
      <c r="B86" s="47" t="s">
        <v>118</v>
      </c>
      <c r="C86" s="27">
        <v>99.48</v>
      </c>
      <c r="D86" s="9">
        <v>123.06</v>
      </c>
      <c r="E86" s="9">
        <v>115.9</v>
      </c>
      <c r="F86" s="9">
        <v>100.68</v>
      </c>
      <c r="G86" s="9">
        <v>108.49</v>
      </c>
      <c r="H86" s="9">
        <v>106.7</v>
      </c>
      <c r="I86" s="9">
        <v>110.65</v>
      </c>
      <c r="J86" s="9">
        <v>117.27</v>
      </c>
      <c r="K86" s="9">
        <v>105.12</v>
      </c>
      <c r="L86" s="30">
        <v>125.98</v>
      </c>
      <c r="M86" s="30">
        <v>110.46</v>
      </c>
      <c r="N86" s="30">
        <v>106.54</v>
      </c>
      <c r="O86" s="25">
        <f t="shared" si="3"/>
        <v>106.97906709329067</v>
      </c>
      <c r="P86" s="25">
        <f t="shared" si="4"/>
        <v>9.6061181870740489E-2</v>
      </c>
      <c r="Q86" s="29">
        <f t="shared" ref="Q86:Q104" si="5">(O86-O74)/O74*100</f>
        <v>-0.52183335307279299</v>
      </c>
    </row>
    <row r="87" spans="2:17" x14ac:dyDescent="0.25">
      <c r="B87" s="47" t="s">
        <v>119</v>
      </c>
      <c r="C87" s="27">
        <v>93.5</v>
      </c>
      <c r="D87" s="9">
        <v>111.6</v>
      </c>
      <c r="E87" s="9">
        <v>115.9</v>
      </c>
      <c r="F87" s="9">
        <v>100.72</v>
      </c>
      <c r="G87" s="9">
        <v>106.17</v>
      </c>
      <c r="H87" s="9">
        <v>106.7</v>
      </c>
      <c r="I87" s="9">
        <v>116.22</v>
      </c>
      <c r="J87" s="9">
        <v>117.27</v>
      </c>
      <c r="K87" s="9">
        <v>105.09</v>
      </c>
      <c r="L87" s="30">
        <v>125.98</v>
      </c>
      <c r="M87" s="30">
        <v>110.46</v>
      </c>
      <c r="N87" s="30">
        <v>104.71</v>
      </c>
      <c r="O87" s="25">
        <f t="shared" si="3"/>
        <v>106.379201079892</v>
      </c>
      <c r="P87" s="25">
        <f t="shared" si="4"/>
        <v>-0.5607321410604158</v>
      </c>
      <c r="Q87" s="29">
        <f t="shared" si="5"/>
        <v>-0.93162314306341376</v>
      </c>
    </row>
    <row r="88" spans="2:17" x14ac:dyDescent="0.25">
      <c r="B88" s="47" t="s">
        <v>120</v>
      </c>
      <c r="C88" s="27">
        <v>99.42</v>
      </c>
      <c r="D88" s="9">
        <v>122.59</v>
      </c>
      <c r="E88" s="9">
        <v>116.76</v>
      </c>
      <c r="F88" s="9">
        <v>100.8</v>
      </c>
      <c r="G88" s="9">
        <v>109.36</v>
      </c>
      <c r="H88" s="9">
        <v>109.5</v>
      </c>
      <c r="I88" s="9">
        <v>112.4</v>
      </c>
      <c r="J88" s="9">
        <v>116.98</v>
      </c>
      <c r="K88" s="9">
        <v>106.18</v>
      </c>
      <c r="L88" s="30">
        <v>125.98</v>
      </c>
      <c r="M88" s="30">
        <v>117.62</v>
      </c>
      <c r="N88" s="30">
        <v>106.6</v>
      </c>
      <c r="O88" s="25">
        <f t="shared" si="3"/>
        <v>107.8386811318868</v>
      </c>
      <c r="P88" s="25">
        <f t="shared" si="4"/>
        <v>1.371959966966396</v>
      </c>
      <c r="Q88" s="29">
        <f t="shared" si="5"/>
        <v>0.65047876035252039</v>
      </c>
    </row>
    <row r="89" spans="2:17" x14ac:dyDescent="0.25">
      <c r="B89" s="47" t="s">
        <v>121</v>
      </c>
      <c r="C89" s="27">
        <v>99.24</v>
      </c>
      <c r="D89" s="9">
        <v>122.43</v>
      </c>
      <c r="E89" s="9">
        <v>116.85</v>
      </c>
      <c r="F89" s="9">
        <v>100.78</v>
      </c>
      <c r="G89" s="9">
        <v>109.22</v>
      </c>
      <c r="H89" s="9">
        <v>109.21</v>
      </c>
      <c r="I89" s="9">
        <v>111.55</v>
      </c>
      <c r="J89" s="9">
        <v>116.98</v>
      </c>
      <c r="K89" s="9">
        <v>106.18</v>
      </c>
      <c r="L89" s="30">
        <v>133.04</v>
      </c>
      <c r="M89" s="30">
        <v>116.04</v>
      </c>
      <c r="N89" s="30">
        <v>107.03</v>
      </c>
      <c r="O89" s="25">
        <f t="shared" si="3"/>
        <v>107.75671332866713</v>
      </c>
      <c r="P89" s="25">
        <f t="shared" si="4"/>
        <v>-7.6009649190184769E-2</v>
      </c>
      <c r="Q89" s="29">
        <f t="shared" si="5"/>
        <v>0.63777465673357547</v>
      </c>
    </row>
    <row r="90" spans="2:17" x14ac:dyDescent="0.25">
      <c r="B90" s="47" t="s">
        <v>122</v>
      </c>
      <c r="C90" s="27">
        <v>97.94</v>
      </c>
      <c r="D90" s="9">
        <v>122.93</v>
      </c>
      <c r="E90" s="9">
        <v>116.77</v>
      </c>
      <c r="F90" s="9">
        <v>100.82</v>
      </c>
      <c r="G90" s="9">
        <v>108.85</v>
      </c>
      <c r="H90" s="9">
        <v>108.82</v>
      </c>
      <c r="I90" s="9">
        <v>112.25</v>
      </c>
      <c r="J90" s="9">
        <v>117.03</v>
      </c>
      <c r="K90" s="9">
        <v>106.83</v>
      </c>
      <c r="L90" s="30">
        <v>133.04</v>
      </c>
      <c r="M90" s="30">
        <v>116.52</v>
      </c>
      <c r="N90" s="30">
        <v>107.71</v>
      </c>
      <c r="O90" s="25">
        <f t="shared" si="3"/>
        <v>107.73908409159084</v>
      </c>
      <c r="P90" s="25">
        <f t="shared" si="4"/>
        <v>-1.6360221587792493E-2</v>
      </c>
      <c r="Q90" s="29">
        <f t="shared" si="5"/>
        <v>1.3446539270202345</v>
      </c>
    </row>
    <row r="91" spans="2:17" x14ac:dyDescent="0.25">
      <c r="B91" s="47" t="s">
        <v>123</v>
      </c>
      <c r="C91" s="27">
        <v>97.04</v>
      </c>
      <c r="D91" s="9">
        <v>121.75</v>
      </c>
      <c r="E91" s="9">
        <v>116.77</v>
      </c>
      <c r="F91" s="9">
        <v>100.85</v>
      </c>
      <c r="G91" s="9">
        <v>109.33</v>
      </c>
      <c r="H91" s="9">
        <v>108.82</v>
      </c>
      <c r="I91" s="9">
        <v>112.81</v>
      </c>
      <c r="J91" s="9">
        <v>106.62</v>
      </c>
      <c r="K91" s="9">
        <v>106</v>
      </c>
      <c r="L91" s="30">
        <v>129.54</v>
      </c>
      <c r="M91" s="30">
        <v>116.52</v>
      </c>
      <c r="N91" s="30">
        <v>107.46</v>
      </c>
      <c r="O91" s="25">
        <f t="shared" si="3"/>
        <v>106.68716028397162</v>
      </c>
      <c r="P91" s="25">
        <f t="shared" si="4"/>
        <v>-0.97636230759578368</v>
      </c>
      <c r="Q91" s="29">
        <f t="shared" si="5"/>
        <v>-4.1642356165129582E-2</v>
      </c>
    </row>
    <row r="92" spans="2:17" x14ac:dyDescent="0.25">
      <c r="B92" s="47" t="s">
        <v>124</v>
      </c>
      <c r="C92" s="27">
        <v>96.67</v>
      </c>
      <c r="D92" s="9">
        <v>122.25</v>
      </c>
      <c r="E92" s="9">
        <v>116.77</v>
      </c>
      <c r="F92" s="9">
        <v>100.88</v>
      </c>
      <c r="G92" s="9">
        <v>107.57</v>
      </c>
      <c r="H92" s="9">
        <v>108.82</v>
      </c>
      <c r="I92" s="9">
        <v>115.6</v>
      </c>
      <c r="J92" s="9">
        <v>106.62</v>
      </c>
      <c r="K92" s="9">
        <v>107</v>
      </c>
      <c r="L92" s="30">
        <v>129.54</v>
      </c>
      <c r="M92" s="30">
        <v>116.52</v>
      </c>
      <c r="N92" s="30">
        <v>107.22</v>
      </c>
      <c r="O92" s="25">
        <f t="shared" si="3"/>
        <v>107.00867013298669</v>
      </c>
      <c r="P92" s="25">
        <f t="shared" si="4"/>
        <v>0.30135758432345772</v>
      </c>
      <c r="Q92" s="29">
        <f t="shared" si="5"/>
        <v>0.14507927542112031</v>
      </c>
    </row>
    <row r="93" spans="2:17" x14ac:dyDescent="0.25">
      <c r="B93" s="47" t="s">
        <v>125</v>
      </c>
      <c r="C93" s="27">
        <v>96.4</v>
      </c>
      <c r="D93" s="9">
        <v>125.37</v>
      </c>
      <c r="E93" s="9">
        <v>116.94</v>
      </c>
      <c r="F93" s="9">
        <v>100.85</v>
      </c>
      <c r="G93" s="9">
        <v>108.44</v>
      </c>
      <c r="H93" s="9">
        <v>108.82</v>
      </c>
      <c r="I93" s="9">
        <v>115.48</v>
      </c>
      <c r="J93" s="9">
        <v>106.62</v>
      </c>
      <c r="K93" s="9">
        <v>108.82</v>
      </c>
      <c r="L93" s="30">
        <v>129.54</v>
      </c>
      <c r="M93" s="30">
        <v>116.52</v>
      </c>
      <c r="N93" s="30">
        <v>106.75</v>
      </c>
      <c r="O93" s="25">
        <f t="shared" si="3"/>
        <v>107.10974602539746</v>
      </c>
      <c r="P93" s="25">
        <f t="shared" si="4"/>
        <v>9.4455797165919675E-2</v>
      </c>
      <c r="Q93" s="29">
        <f t="shared" si="5"/>
        <v>0.74735180291893433</v>
      </c>
    </row>
    <row r="94" spans="2:17" x14ac:dyDescent="0.25">
      <c r="B94" s="47" t="s">
        <v>126</v>
      </c>
      <c r="C94" s="27">
        <v>97.14</v>
      </c>
      <c r="D94" s="9">
        <v>124.82</v>
      </c>
      <c r="E94" s="9">
        <v>116.94</v>
      </c>
      <c r="F94" s="9">
        <v>100.92</v>
      </c>
      <c r="G94" s="9">
        <v>108.45</v>
      </c>
      <c r="H94" s="9">
        <v>108.82</v>
      </c>
      <c r="I94" s="9">
        <v>113.28</v>
      </c>
      <c r="J94" s="9">
        <v>106.62</v>
      </c>
      <c r="K94" s="9">
        <v>108.45</v>
      </c>
      <c r="L94" s="30">
        <v>129.54</v>
      </c>
      <c r="M94" s="30">
        <v>116.52</v>
      </c>
      <c r="N94" s="30">
        <v>106.97</v>
      </c>
      <c r="O94" s="25">
        <f t="shared" si="3"/>
        <v>106.8793220677932</v>
      </c>
      <c r="P94" s="25">
        <f t="shared" si="4"/>
        <v>-0.21512884322367992</v>
      </c>
      <c r="Q94" s="29">
        <f t="shared" si="5"/>
        <v>0.5504565511442937</v>
      </c>
    </row>
    <row r="95" spans="2:17" x14ac:dyDescent="0.25">
      <c r="B95" s="47" t="s">
        <v>127</v>
      </c>
      <c r="C95" s="27">
        <v>96.83</v>
      </c>
      <c r="D95" s="9">
        <v>123.48</v>
      </c>
      <c r="E95" s="9">
        <v>116.73</v>
      </c>
      <c r="F95" s="9">
        <v>100.95</v>
      </c>
      <c r="G95" s="9">
        <v>109.23</v>
      </c>
      <c r="H95" s="9">
        <v>109.17</v>
      </c>
      <c r="I95" s="9">
        <v>114.08</v>
      </c>
      <c r="J95" s="9">
        <v>106.62</v>
      </c>
      <c r="K95" s="9">
        <v>109.89</v>
      </c>
      <c r="L95" s="30">
        <v>129.54</v>
      </c>
      <c r="M95" s="30">
        <v>116.52</v>
      </c>
      <c r="N95" s="30">
        <v>107.32</v>
      </c>
      <c r="O95" s="25">
        <f t="shared" si="3"/>
        <v>107.0393700629937</v>
      </c>
      <c r="P95" s="25">
        <f t="shared" si="4"/>
        <v>0.14974645432255115</v>
      </c>
      <c r="Q95" s="29">
        <f t="shared" si="5"/>
        <v>0.47889871373584109</v>
      </c>
    </row>
    <row r="96" spans="2:17" x14ac:dyDescent="0.25">
      <c r="B96" s="47" t="s">
        <v>128</v>
      </c>
      <c r="C96" s="27">
        <v>97.24</v>
      </c>
      <c r="D96" s="9">
        <v>122.79</v>
      </c>
      <c r="E96" s="9">
        <v>116.73</v>
      </c>
      <c r="F96" s="9">
        <v>100.95</v>
      </c>
      <c r="G96" s="9">
        <v>108.86</v>
      </c>
      <c r="H96" s="9">
        <v>108.8</v>
      </c>
      <c r="I96" s="9">
        <v>115.51</v>
      </c>
      <c r="J96" s="9">
        <v>106.62</v>
      </c>
      <c r="K96" s="9">
        <v>107.1</v>
      </c>
      <c r="L96" s="30">
        <v>129.54</v>
      </c>
      <c r="M96" s="30">
        <v>116.51</v>
      </c>
      <c r="N96" s="30">
        <v>106.62</v>
      </c>
      <c r="O96" s="25">
        <f t="shared" si="3"/>
        <v>107.16479452054794</v>
      </c>
      <c r="P96" s="25">
        <f t="shared" si="4"/>
        <v>0.11717600494138962</v>
      </c>
      <c r="Q96" s="29">
        <f t="shared" si="5"/>
        <v>0.55800961486675948</v>
      </c>
    </row>
    <row r="97" spans="2:17" x14ac:dyDescent="0.25">
      <c r="B97" s="47" t="s">
        <v>129</v>
      </c>
      <c r="C97" s="27">
        <v>97.94</v>
      </c>
      <c r="D97" s="9">
        <v>122.43</v>
      </c>
      <c r="E97" s="9">
        <v>117.19</v>
      </c>
      <c r="F97" s="9">
        <v>100.92</v>
      </c>
      <c r="G97" s="9">
        <v>109.15</v>
      </c>
      <c r="H97" s="9">
        <v>109.71</v>
      </c>
      <c r="I97" s="9">
        <v>116.18</v>
      </c>
      <c r="J97" s="9">
        <v>106.62</v>
      </c>
      <c r="K97" s="9">
        <v>106.64</v>
      </c>
      <c r="L97" s="30">
        <v>129.54</v>
      </c>
      <c r="M97" s="30">
        <v>116.51</v>
      </c>
      <c r="N97" s="30">
        <v>106.76</v>
      </c>
      <c r="O97" s="25">
        <f t="shared" si="3"/>
        <v>107.41973502649735</v>
      </c>
      <c r="P97" s="25">
        <f t="shared" si="4"/>
        <v>0.2378957633334739</v>
      </c>
      <c r="Q97" s="29">
        <f t="shared" si="5"/>
        <v>0.50837665256632503</v>
      </c>
    </row>
    <row r="98" spans="2:17" x14ac:dyDescent="0.25">
      <c r="B98" s="47" t="s">
        <v>130</v>
      </c>
      <c r="C98" s="27">
        <v>98.28</v>
      </c>
      <c r="D98" s="9">
        <v>123.23</v>
      </c>
      <c r="E98" s="9">
        <v>118.3</v>
      </c>
      <c r="F98" s="9">
        <v>101</v>
      </c>
      <c r="G98" s="9">
        <v>109.52</v>
      </c>
      <c r="H98" s="9">
        <v>108.89</v>
      </c>
      <c r="I98" s="9">
        <v>114.75</v>
      </c>
      <c r="J98" s="9">
        <v>106.62</v>
      </c>
      <c r="K98" s="9">
        <v>106.77</v>
      </c>
      <c r="L98" s="30">
        <v>129.54</v>
      </c>
      <c r="M98" s="30">
        <v>116.52</v>
      </c>
      <c r="N98" s="30">
        <v>106.7</v>
      </c>
      <c r="O98" s="25">
        <f t="shared" si="3"/>
        <v>107.33770722927709</v>
      </c>
      <c r="P98" s="25">
        <f t="shared" si="4"/>
        <v>-7.6361943361738238E-2</v>
      </c>
      <c r="Q98" s="29">
        <f t="shared" si="5"/>
        <v>0.33524328238314982</v>
      </c>
    </row>
    <row r="99" spans="2:17" x14ac:dyDescent="0.25">
      <c r="B99" s="47" t="s">
        <v>131</v>
      </c>
      <c r="C99" s="27">
        <v>98.06</v>
      </c>
      <c r="D99" s="9">
        <v>123.14</v>
      </c>
      <c r="E99" s="9">
        <v>119.42</v>
      </c>
      <c r="F99" s="9">
        <v>100.94</v>
      </c>
      <c r="G99" s="9">
        <v>109.48</v>
      </c>
      <c r="H99" s="9">
        <v>108.89</v>
      </c>
      <c r="I99" s="9">
        <v>115.95</v>
      </c>
      <c r="J99" s="9">
        <v>107.01</v>
      </c>
      <c r="K99" s="9">
        <v>106.8</v>
      </c>
      <c r="L99" s="30">
        <v>129.54</v>
      </c>
      <c r="M99" s="30">
        <v>116.52</v>
      </c>
      <c r="N99" s="30">
        <v>107.14</v>
      </c>
      <c r="O99" s="25">
        <f t="shared" si="3"/>
        <v>107.58011698830114</v>
      </c>
      <c r="P99" s="25">
        <f t="shared" si="4"/>
        <v>0.22583839852873014</v>
      </c>
      <c r="Q99" s="29">
        <f t="shared" si="5"/>
        <v>1.1289010410101143</v>
      </c>
    </row>
    <row r="100" spans="2:17" x14ac:dyDescent="0.25">
      <c r="B100" s="47" t="s">
        <v>132</v>
      </c>
      <c r="C100" s="27">
        <v>99.23</v>
      </c>
      <c r="D100" s="9">
        <v>122.46</v>
      </c>
      <c r="E100" s="9">
        <v>119.42</v>
      </c>
      <c r="F100" s="9">
        <v>100.84</v>
      </c>
      <c r="G100" s="9">
        <v>109.9</v>
      </c>
      <c r="H100" s="9">
        <v>108.89</v>
      </c>
      <c r="I100" s="9">
        <v>119.08</v>
      </c>
      <c r="J100" s="9">
        <v>107.01</v>
      </c>
      <c r="K100" s="9">
        <v>106.61</v>
      </c>
      <c r="L100" s="30">
        <v>129.54</v>
      </c>
      <c r="M100" s="30">
        <v>116.52</v>
      </c>
      <c r="N100" s="30">
        <v>107.01</v>
      </c>
      <c r="O100" s="25">
        <f t="shared" si="3"/>
        <v>108.23908109189082</v>
      </c>
      <c r="P100" s="25">
        <f t="shared" si="4"/>
        <v>0.61253335842843637</v>
      </c>
      <c r="Q100" s="29">
        <f t="shared" si="5"/>
        <v>0.37129530498832197</v>
      </c>
    </row>
    <row r="101" spans="2:17" x14ac:dyDescent="0.25">
      <c r="B101" s="47" t="s">
        <v>133</v>
      </c>
      <c r="C101" s="27">
        <v>98.71</v>
      </c>
      <c r="D101" s="9">
        <v>122.55</v>
      </c>
      <c r="E101" s="9">
        <v>119.42</v>
      </c>
      <c r="F101" s="9">
        <v>100.94</v>
      </c>
      <c r="G101" s="9">
        <v>110</v>
      </c>
      <c r="H101" s="9">
        <v>108.89</v>
      </c>
      <c r="I101" s="9">
        <v>118.46</v>
      </c>
      <c r="J101" s="9">
        <v>107.01</v>
      </c>
      <c r="K101" s="9">
        <v>106.59</v>
      </c>
      <c r="L101" s="30">
        <v>131.26</v>
      </c>
      <c r="M101" s="30">
        <v>117.6</v>
      </c>
      <c r="N101" s="30">
        <v>107.57</v>
      </c>
      <c r="O101" s="25">
        <f t="shared" si="3"/>
        <v>108.22438956104388</v>
      </c>
      <c r="P101" s="25">
        <f t="shared" si="4"/>
        <v>-1.3573222073525753E-2</v>
      </c>
      <c r="Q101" s="29">
        <f t="shared" si="5"/>
        <v>0.43401122577884688</v>
      </c>
    </row>
    <row r="102" spans="2:17" x14ac:dyDescent="0.25">
      <c r="B102" s="47" t="s">
        <v>134</v>
      </c>
      <c r="C102" s="27">
        <v>99.52</v>
      </c>
      <c r="D102" s="9">
        <v>121.39</v>
      </c>
      <c r="E102" s="9">
        <v>119.44</v>
      </c>
      <c r="F102" s="9">
        <v>100.95</v>
      </c>
      <c r="G102" s="9">
        <v>110.42</v>
      </c>
      <c r="H102" s="9">
        <v>108.89</v>
      </c>
      <c r="I102" s="9">
        <v>115.56</v>
      </c>
      <c r="J102" s="9">
        <v>106.9</v>
      </c>
      <c r="K102" s="9">
        <v>106.57</v>
      </c>
      <c r="L102" s="30">
        <v>130.6</v>
      </c>
      <c r="M102" s="30">
        <v>117.6</v>
      </c>
      <c r="N102" s="30">
        <v>106.38</v>
      </c>
      <c r="O102" s="25">
        <f t="shared" si="3"/>
        <v>107.79185781421855</v>
      </c>
      <c r="P102" s="25">
        <f t="shared" si="4"/>
        <v>-0.39966198800443586</v>
      </c>
      <c r="Q102" s="29">
        <f t="shared" si="5"/>
        <v>4.8982895179284766E-2</v>
      </c>
    </row>
    <row r="103" spans="2:17" x14ac:dyDescent="0.25">
      <c r="B103" s="47" t="s">
        <v>135</v>
      </c>
      <c r="C103" s="27">
        <v>99.45</v>
      </c>
      <c r="D103" s="9">
        <v>121.39</v>
      </c>
      <c r="E103" s="9">
        <v>119.21</v>
      </c>
      <c r="F103" s="9">
        <v>100.97</v>
      </c>
      <c r="G103" s="9">
        <v>110</v>
      </c>
      <c r="H103" s="9">
        <v>108.89</v>
      </c>
      <c r="I103" s="9">
        <v>121.23</v>
      </c>
      <c r="J103" s="9">
        <v>106.9</v>
      </c>
      <c r="K103" s="9">
        <v>105.66</v>
      </c>
      <c r="L103" s="30">
        <v>130.6</v>
      </c>
      <c r="M103" s="30">
        <v>117.6</v>
      </c>
      <c r="N103" s="30">
        <v>106.58</v>
      </c>
      <c r="O103" s="25">
        <f t="shared" si="3"/>
        <v>108.65046395360461</v>
      </c>
      <c r="P103" s="25">
        <f t="shared" si="4"/>
        <v>0.79654081189127846</v>
      </c>
      <c r="Q103" s="29">
        <f t="shared" si="5"/>
        <v>1.8402436285746313</v>
      </c>
    </row>
    <row r="104" spans="2:17" x14ac:dyDescent="0.25">
      <c r="B104" s="47" t="s">
        <v>136</v>
      </c>
      <c r="C104" s="27">
        <v>100.09</v>
      </c>
      <c r="D104" s="9">
        <v>121.74</v>
      </c>
      <c r="E104" s="9">
        <v>119.21</v>
      </c>
      <c r="F104" s="9">
        <v>100.92</v>
      </c>
      <c r="G104" s="9">
        <v>108.97</v>
      </c>
      <c r="H104" s="9">
        <v>108.89</v>
      </c>
      <c r="I104" s="9">
        <v>115.52</v>
      </c>
      <c r="J104" s="9">
        <v>106.9</v>
      </c>
      <c r="K104" s="9">
        <v>105.6</v>
      </c>
      <c r="L104" s="30">
        <v>130.6</v>
      </c>
      <c r="M104" s="30">
        <v>117.6</v>
      </c>
      <c r="N104" s="30">
        <v>106.77</v>
      </c>
      <c r="O104" s="25">
        <f t="shared" si="3"/>
        <v>107.77287871212877</v>
      </c>
      <c r="P104" s="25">
        <f t="shared" si="4"/>
        <v>-0.80771421450218928</v>
      </c>
      <c r="Q104" s="29">
        <f t="shared" si="5"/>
        <v>0.71415575783938456</v>
      </c>
    </row>
    <row r="105" spans="2:17" x14ac:dyDescent="0.25">
      <c r="B105" s="47" t="s">
        <v>137</v>
      </c>
      <c r="C105" s="27">
        <v>99.92</v>
      </c>
      <c r="D105" s="9">
        <v>121.18</v>
      </c>
      <c r="E105" s="9">
        <v>118.2</v>
      </c>
      <c r="F105" s="9">
        <v>100.92</v>
      </c>
      <c r="G105" s="9">
        <v>109.85</v>
      </c>
      <c r="H105" s="9">
        <v>108.86</v>
      </c>
      <c r="I105" s="9">
        <v>107.51</v>
      </c>
      <c r="J105" s="9">
        <v>106.9</v>
      </c>
      <c r="K105" s="9">
        <v>106.22</v>
      </c>
      <c r="L105" s="30">
        <v>127.04</v>
      </c>
      <c r="M105" s="30">
        <v>117.01</v>
      </c>
      <c r="N105" s="30">
        <v>107.02</v>
      </c>
      <c r="O105" s="25"/>
      <c r="P105" s="25"/>
      <c r="Q105" s="29"/>
    </row>
    <row r="106" spans="2:17" x14ac:dyDescent="0.25">
      <c r="B106" s="47" t="s">
        <v>138</v>
      </c>
      <c r="C106" s="27">
        <v>100.33</v>
      </c>
      <c r="D106" s="9">
        <v>122.1</v>
      </c>
      <c r="E106" s="9">
        <v>118.92</v>
      </c>
      <c r="F106" s="9">
        <v>101.13</v>
      </c>
      <c r="G106" s="9">
        <v>109.33</v>
      </c>
      <c r="H106" s="9">
        <v>107.38</v>
      </c>
      <c r="I106" s="9">
        <v>107.29</v>
      </c>
      <c r="J106" s="9">
        <v>106.9</v>
      </c>
      <c r="K106" s="9">
        <v>106.13</v>
      </c>
      <c r="L106" s="30">
        <v>127.04</v>
      </c>
      <c r="M106" s="30">
        <v>117.01</v>
      </c>
      <c r="N106" s="30">
        <v>107.35</v>
      </c>
      <c r="O106" s="25"/>
      <c r="P106" s="25"/>
      <c r="Q106" s="29"/>
    </row>
    <row r="107" spans="2:17" x14ac:dyDescent="0.25">
      <c r="B107" s="47" t="s">
        <v>139</v>
      </c>
      <c r="C107" s="27">
        <v>100.5</v>
      </c>
      <c r="D107" s="9">
        <v>119.25</v>
      </c>
      <c r="E107" s="9">
        <v>118.93</v>
      </c>
      <c r="F107" s="9">
        <v>101.33</v>
      </c>
      <c r="G107" s="9">
        <v>109.12</v>
      </c>
      <c r="H107" s="9">
        <v>107.38</v>
      </c>
      <c r="I107" s="9">
        <v>109.95</v>
      </c>
      <c r="J107" s="9">
        <v>106.9</v>
      </c>
      <c r="K107" s="9">
        <v>106.05</v>
      </c>
      <c r="L107" s="30">
        <v>127.04</v>
      </c>
      <c r="M107" s="30">
        <v>117.01</v>
      </c>
      <c r="N107" s="30">
        <v>107.48</v>
      </c>
      <c r="O107" s="25"/>
      <c r="P107" s="25"/>
      <c r="Q107" s="29"/>
    </row>
    <row r="108" spans="2:17" x14ac:dyDescent="0.25">
      <c r="B108" s="47" t="s">
        <v>140</v>
      </c>
      <c r="C108" s="27">
        <v>100.07</v>
      </c>
      <c r="D108" s="9">
        <v>119.75</v>
      </c>
      <c r="E108" s="9">
        <v>119.3</v>
      </c>
      <c r="F108" s="9">
        <v>99.07</v>
      </c>
      <c r="G108" s="9">
        <v>108.03</v>
      </c>
      <c r="H108" s="9">
        <v>107.38</v>
      </c>
      <c r="I108" s="9">
        <v>110.31</v>
      </c>
      <c r="J108" s="9">
        <v>106.9</v>
      </c>
      <c r="K108" s="9">
        <v>105.75</v>
      </c>
      <c r="L108" s="30">
        <v>127.04</v>
      </c>
      <c r="M108" s="30">
        <v>117.01</v>
      </c>
      <c r="N108" s="30">
        <v>108.74</v>
      </c>
      <c r="O108" s="25"/>
      <c r="P108" s="25"/>
      <c r="Q108" s="29"/>
    </row>
    <row r="109" spans="2:17" x14ac:dyDescent="0.25">
      <c r="B109" s="47" t="s">
        <v>141</v>
      </c>
      <c r="C109" s="27">
        <v>100.17</v>
      </c>
      <c r="D109" s="9">
        <v>119.89</v>
      </c>
      <c r="E109" s="9">
        <v>119.3</v>
      </c>
      <c r="F109" s="9">
        <v>99.29</v>
      </c>
      <c r="G109" s="9">
        <v>108.69</v>
      </c>
      <c r="H109" s="9">
        <v>107.38</v>
      </c>
      <c r="I109" s="9">
        <v>110.86</v>
      </c>
      <c r="J109" s="9">
        <v>106.9</v>
      </c>
      <c r="K109" s="9">
        <v>105.77</v>
      </c>
      <c r="L109" s="30">
        <v>127.04</v>
      </c>
      <c r="M109" s="30">
        <v>117.01</v>
      </c>
      <c r="N109" s="30">
        <v>108.71</v>
      </c>
      <c r="O109" s="25"/>
      <c r="P109" s="25"/>
      <c r="Q109" s="29"/>
    </row>
    <row r="110" spans="2:17" x14ac:dyDescent="0.25">
      <c r="B110" s="47" t="s">
        <v>142</v>
      </c>
      <c r="C110" s="27">
        <v>100.14</v>
      </c>
      <c r="D110" s="9">
        <v>119.95</v>
      </c>
      <c r="E110" s="9">
        <v>119.3</v>
      </c>
      <c r="F110" s="9">
        <v>99.36</v>
      </c>
      <c r="G110" s="9">
        <v>108.7</v>
      </c>
      <c r="H110" s="9">
        <v>107.38</v>
      </c>
      <c r="I110" s="9">
        <v>110.67</v>
      </c>
      <c r="J110" s="9">
        <v>106.9</v>
      </c>
      <c r="K110" s="9">
        <v>105.73</v>
      </c>
      <c r="L110" s="30">
        <v>127.04</v>
      </c>
      <c r="M110" s="30">
        <v>117.01</v>
      </c>
      <c r="N110" s="30">
        <v>108.77</v>
      </c>
      <c r="O110" s="25"/>
      <c r="P110" s="25"/>
      <c r="Q110" s="29"/>
    </row>
    <row r="111" spans="2:17" x14ac:dyDescent="0.25">
      <c r="B111" s="47" t="s">
        <v>143</v>
      </c>
      <c r="C111" s="27">
        <v>100.26</v>
      </c>
      <c r="D111" s="9">
        <v>121.69</v>
      </c>
      <c r="E111" s="9">
        <v>119.3</v>
      </c>
      <c r="F111" s="9">
        <v>99.38</v>
      </c>
      <c r="G111" s="9">
        <v>108.91</v>
      </c>
      <c r="H111" s="9">
        <v>107.38</v>
      </c>
      <c r="I111" s="9">
        <v>111.58</v>
      </c>
      <c r="J111" s="9">
        <v>106.9</v>
      </c>
      <c r="K111" s="9">
        <v>103.06</v>
      </c>
      <c r="L111" s="30">
        <v>125.13</v>
      </c>
      <c r="M111" s="30">
        <v>116.36</v>
      </c>
      <c r="N111" s="30">
        <v>108.69</v>
      </c>
      <c r="O111" s="25"/>
      <c r="P111" s="25"/>
      <c r="Q111" s="29"/>
    </row>
    <row r="112" spans="2:17" x14ac:dyDescent="0.25">
      <c r="B112" s="47" t="s">
        <v>144</v>
      </c>
      <c r="C112" s="27">
        <v>100.61</v>
      </c>
      <c r="D112" s="9">
        <v>121.51</v>
      </c>
      <c r="E112" s="9">
        <v>119.3</v>
      </c>
      <c r="F112" s="9">
        <v>99.38</v>
      </c>
      <c r="G112" s="9">
        <v>108.74</v>
      </c>
      <c r="H112" s="9">
        <v>107.38</v>
      </c>
      <c r="I112" s="9">
        <v>111.81</v>
      </c>
      <c r="J112" s="9">
        <v>106.9</v>
      </c>
      <c r="K112" s="9">
        <v>103.1</v>
      </c>
      <c r="L112" s="30">
        <v>123.4</v>
      </c>
      <c r="M112" s="30">
        <v>116.21</v>
      </c>
      <c r="N112" s="30">
        <v>108.5</v>
      </c>
      <c r="O112" s="25"/>
      <c r="P112" s="25"/>
      <c r="Q112" s="29"/>
    </row>
    <row r="113" spans="2:17" x14ac:dyDescent="0.25">
      <c r="B113" s="47" t="s">
        <v>145</v>
      </c>
      <c r="C113" s="27">
        <v>100.79</v>
      </c>
      <c r="D113" s="9">
        <v>121.51</v>
      </c>
      <c r="E113" s="9">
        <v>119.3</v>
      </c>
      <c r="F113" s="9">
        <v>99.38</v>
      </c>
      <c r="G113" s="9">
        <v>108.71</v>
      </c>
      <c r="H113" s="9">
        <v>107.38</v>
      </c>
      <c r="I113" s="9">
        <v>108.53</v>
      </c>
      <c r="J113" s="9">
        <v>106.9</v>
      </c>
      <c r="K113" s="9">
        <v>103.22</v>
      </c>
      <c r="L113" s="30">
        <v>123.4</v>
      </c>
      <c r="M113" s="30">
        <v>116.21</v>
      </c>
      <c r="N113" s="30">
        <v>108.27</v>
      </c>
      <c r="O113" s="25"/>
      <c r="P113" s="25"/>
      <c r="Q113" s="29"/>
    </row>
    <row r="114" spans="2:17" x14ac:dyDescent="0.25">
      <c r="B114" s="47" t="s">
        <v>146</v>
      </c>
      <c r="C114" s="27">
        <v>101.33</v>
      </c>
      <c r="D114" s="9">
        <v>122.19</v>
      </c>
      <c r="E114" s="9">
        <v>120.32</v>
      </c>
      <c r="F114" s="9">
        <v>99.55</v>
      </c>
      <c r="G114" s="9">
        <v>109.73</v>
      </c>
      <c r="H114" s="9">
        <v>107.5</v>
      </c>
      <c r="I114" s="9">
        <v>107.3</v>
      </c>
      <c r="J114" s="9">
        <v>106.9</v>
      </c>
      <c r="K114" s="9">
        <v>103.69</v>
      </c>
      <c r="L114" s="30">
        <v>121.13</v>
      </c>
      <c r="M114" s="30">
        <v>116.21</v>
      </c>
      <c r="N114" s="30">
        <v>107.86</v>
      </c>
      <c r="O114" s="25"/>
      <c r="P114" s="25"/>
      <c r="Q114" s="29"/>
    </row>
    <row r="115" spans="2:17" x14ac:dyDescent="0.25">
      <c r="B115" s="47" t="s">
        <v>147</v>
      </c>
      <c r="C115" s="27">
        <v>101.26</v>
      </c>
      <c r="D115" s="9">
        <v>123.9</v>
      </c>
      <c r="E115" s="9">
        <v>120.32</v>
      </c>
      <c r="F115" s="9">
        <v>99.45</v>
      </c>
      <c r="G115" s="9">
        <v>110.18</v>
      </c>
      <c r="H115" s="9">
        <v>107.5</v>
      </c>
      <c r="I115" s="9">
        <v>112.33</v>
      </c>
      <c r="J115" s="9">
        <v>106.9</v>
      </c>
      <c r="K115" s="9">
        <v>103.73</v>
      </c>
      <c r="L115" s="30">
        <v>121.13</v>
      </c>
      <c r="M115" s="30">
        <v>116.21</v>
      </c>
      <c r="N115" s="30">
        <v>108.15</v>
      </c>
      <c r="O115" s="25"/>
      <c r="P115" s="25"/>
      <c r="Q115" s="29"/>
    </row>
    <row r="116" spans="2:17" x14ac:dyDescent="0.25">
      <c r="B116" s="47" t="s">
        <v>148</v>
      </c>
      <c r="C116" s="27">
        <v>101.89</v>
      </c>
      <c r="D116" s="9">
        <v>124</v>
      </c>
      <c r="E116" s="9">
        <v>120.32</v>
      </c>
      <c r="F116" s="9">
        <v>99.45</v>
      </c>
      <c r="G116" s="9">
        <v>110.4</v>
      </c>
      <c r="H116" s="9">
        <v>107.5</v>
      </c>
      <c r="I116" s="9">
        <v>112.39</v>
      </c>
      <c r="J116" s="9">
        <v>106.47</v>
      </c>
      <c r="K116" s="9">
        <v>103.73</v>
      </c>
      <c r="L116" s="30">
        <v>121.13</v>
      </c>
      <c r="M116" s="30">
        <v>116.21</v>
      </c>
      <c r="N116" s="30">
        <v>107.98</v>
      </c>
      <c r="O116" s="25"/>
      <c r="P116" s="25"/>
      <c r="Q116" s="29"/>
    </row>
    <row r="117" spans="2:17" x14ac:dyDescent="0.25">
      <c r="B117" s="47" t="s">
        <v>149</v>
      </c>
      <c r="C117" s="27">
        <v>101.5931394</v>
      </c>
      <c r="D117" s="9">
        <v>124.1373251</v>
      </c>
      <c r="E117" s="9">
        <v>120.8850473</v>
      </c>
      <c r="F117" s="9">
        <v>99.424089300000006</v>
      </c>
      <c r="G117" s="9">
        <v>109.1254905</v>
      </c>
      <c r="H117" s="9">
        <v>107.4952292</v>
      </c>
      <c r="I117" s="9">
        <v>109.7692998</v>
      </c>
      <c r="J117" s="9">
        <v>106.9070048</v>
      </c>
      <c r="K117" s="9">
        <v>106.7502945</v>
      </c>
      <c r="L117" s="30">
        <v>121.1293637</v>
      </c>
      <c r="M117" s="30">
        <v>116.2232489</v>
      </c>
      <c r="N117" s="30">
        <v>107.93356199999999</v>
      </c>
      <c r="O117" s="25"/>
      <c r="P117" s="25"/>
      <c r="Q117" s="29"/>
    </row>
    <row r="118" spans="2:17" x14ac:dyDescent="0.25">
      <c r="B118" s="47" t="s">
        <v>150</v>
      </c>
      <c r="C118" s="27">
        <v>101.7374047</v>
      </c>
      <c r="D118" s="9">
        <v>124.1373251</v>
      </c>
      <c r="E118" s="9">
        <v>120.8850473</v>
      </c>
      <c r="F118" s="9">
        <v>99.200914229999995</v>
      </c>
      <c r="G118" s="9">
        <v>108.9394248</v>
      </c>
      <c r="H118" s="9">
        <v>107.4952292</v>
      </c>
      <c r="I118" s="9">
        <v>106.0148769</v>
      </c>
      <c r="J118" s="9">
        <v>106.9070048</v>
      </c>
      <c r="K118" s="9">
        <v>106.7502945</v>
      </c>
      <c r="L118" s="30">
        <v>121.1293637</v>
      </c>
      <c r="M118" s="30">
        <v>116.2232489</v>
      </c>
      <c r="N118" s="30">
        <v>107.9096591</v>
      </c>
      <c r="O118" s="25"/>
      <c r="P118" s="25"/>
      <c r="Q118" s="29"/>
    </row>
    <row r="119" spans="2:17" x14ac:dyDescent="0.25">
      <c r="B119" s="47" t="s">
        <v>151</v>
      </c>
      <c r="C119" s="27">
        <v>102.1590793</v>
      </c>
      <c r="D119" s="9">
        <v>124.1373251</v>
      </c>
      <c r="E119" s="9">
        <v>121.0587554</v>
      </c>
      <c r="F119" s="9">
        <v>99.317433789999995</v>
      </c>
      <c r="G119" s="9">
        <v>109.35576330000001</v>
      </c>
      <c r="H119" s="9">
        <v>107.4952292</v>
      </c>
      <c r="I119" s="9">
        <v>110.35556630000001</v>
      </c>
      <c r="J119" s="9">
        <v>106.9064861</v>
      </c>
      <c r="K119" s="9">
        <v>106.7505876</v>
      </c>
      <c r="L119" s="30">
        <v>121.1293637</v>
      </c>
      <c r="M119" s="30">
        <v>116.2232489</v>
      </c>
      <c r="N119" s="30">
        <v>107.9985434</v>
      </c>
      <c r="O119" s="25"/>
      <c r="P119" s="25"/>
      <c r="Q119" s="29"/>
    </row>
    <row r="120" spans="2:17" x14ac:dyDescent="0.25">
      <c r="B120" s="47" t="s">
        <v>152</v>
      </c>
      <c r="C120" s="27">
        <v>101.5290124</v>
      </c>
      <c r="D120" s="9">
        <v>125.0895986</v>
      </c>
      <c r="E120" s="9">
        <v>121.8838648</v>
      </c>
      <c r="F120" s="9">
        <v>99.249189830000006</v>
      </c>
      <c r="G120" s="9">
        <v>110.9856307</v>
      </c>
      <c r="H120" s="9">
        <v>107.4952292</v>
      </c>
      <c r="I120" s="9">
        <v>108.8766954</v>
      </c>
      <c r="J120" s="9">
        <v>106.9064861</v>
      </c>
      <c r="K120" s="9">
        <v>108.6127197</v>
      </c>
      <c r="L120" s="30">
        <v>121.1293637</v>
      </c>
      <c r="M120" s="30">
        <v>116.2353054</v>
      </c>
      <c r="N120" s="30">
        <v>108.1722169</v>
      </c>
      <c r="O120" s="25"/>
      <c r="P120" s="25"/>
      <c r="Q120" s="29"/>
    </row>
    <row r="121" spans="2:17" x14ac:dyDescent="0.25">
      <c r="B121" s="47" t="s">
        <v>153</v>
      </c>
      <c r="C121" s="27">
        <v>101.5530357</v>
      </c>
      <c r="D121" s="9">
        <v>123.60545860000001</v>
      </c>
      <c r="E121" s="9">
        <v>121.03665789999999</v>
      </c>
      <c r="F121" s="9">
        <v>99.387806769999997</v>
      </c>
      <c r="G121" s="9">
        <v>111.06414719999999</v>
      </c>
      <c r="H121" s="9">
        <v>107.4952292</v>
      </c>
      <c r="I121" s="9">
        <v>108.4461175</v>
      </c>
      <c r="J121" s="9">
        <v>106.9064861</v>
      </c>
      <c r="K121" s="9">
        <v>108.6127197</v>
      </c>
      <c r="L121" s="30">
        <v>121.1293637</v>
      </c>
      <c r="M121" s="30">
        <v>116.2353054</v>
      </c>
      <c r="N121" s="30">
        <v>108.36701890000001</v>
      </c>
      <c r="O121" s="25"/>
      <c r="P121" s="25"/>
      <c r="Q121" s="29"/>
    </row>
    <row r="122" spans="2:17" x14ac:dyDescent="0.25">
      <c r="B122" s="47" t="s">
        <v>154</v>
      </c>
      <c r="C122" s="27">
        <v>102.7655831</v>
      </c>
      <c r="D122" s="9">
        <v>122.95677329999999</v>
      </c>
      <c r="E122" s="9">
        <v>119.9668726</v>
      </c>
      <c r="F122" s="9">
        <v>99.361675680000005</v>
      </c>
      <c r="G122" s="9">
        <v>108.77311880000001</v>
      </c>
      <c r="H122" s="9">
        <v>107.4952292</v>
      </c>
      <c r="I122" s="9">
        <v>105.6420449</v>
      </c>
      <c r="J122" s="9">
        <v>106.9064861</v>
      </c>
      <c r="K122" s="9">
        <v>108.7843134</v>
      </c>
      <c r="L122" s="30">
        <v>121.1293637</v>
      </c>
      <c r="M122" s="30">
        <v>116.2353054</v>
      </c>
      <c r="N122" s="30">
        <v>108.0217529</v>
      </c>
      <c r="O122" s="25"/>
      <c r="P122" s="25"/>
      <c r="Q122" s="29"/>
    </row>
    <row r="123" spans="2:17" x14ac:dyDescent="0.25">
      <c r="B123" s="47" t="s">
        <v>155</v>
      </c>
      <c r="C123" s="27">
        <v>103.69822689999999</v>
      </c>
      <c r="D123" s="9">
        <v>119.68083970000001</v>
      </c>
      <c r="E123" s="9">
        <v>120.3030473</v>
      </c>
      <c r="F123" s="9">
        <v>99.278519279999998</v>
      </c>
      <c r="G123" s="9">
        <v>107.7185204</v>
      </c>
      <c r="H123" s="9">
        <v>107.4952292</v>
      </c>
      <c r="I123" s="9">
        <v>107.2609732</v>
      </c>
      <c r="J123" s="9">
        <v>106.9064861</v>
      </c>
      <c r="K123" s="9">
        <v>107.3242755</v>
      </c>
      <c r="L123" s="30">
        <v>121.1293637</v>
      </c>
      <c r="M123" s="30">
        <v>116.2353054</v>
      </c>
      <c r="N123" s="30">
        <v>107.86344099999999</v>
      </c>
      <c r="O123" s="25"/>
      <c r="P123" s="25"/>
      <c r="Q123" s="29"/>
    </row>
    <row r="124" spans="2:17" x14ac:dyDescent="0.25">
      <c r="B124" s="47" t="s">
        <v>156</v>
      </c>
      <c r="C124" s="27">
        <v>102.8693628</v>
      </c>
      <c r="D124" s="9">
        <v>117.73715199999999</v>
      </c>
      <c r="E124" s="9">
        <v>120.3587552</v>
      </c>
      <c r="F124" s="9">
        <v>99.278008709999995</v>
      </c>
      <c r="G124" s="9">
        <v>108.8690481</v>
      </c>
      <c r="H124" s="9">
        <v>107.4952292</v>
      </c>
      <c r="I124" s="9">
        <v>110.6842743</v>
      </c>
      <c r="J124" s="9">
        <v>106.9064861</v>
      </c>
      <c r="K124" s="9">
        <v>107.93674609999999</v>
      </c>
      <c r="L124" s="30">
        <v>121.1293637</v>
      </c>
      <c r="M124" s="30">
        <v>116.2353054</v>
      </c>
      <c r="N124" s="30">
        <v>107.60179429999999</v>
      </c>
      <c r="O124" s="25"/>
      <c r="P124" s="25"/>
      <c r="Q124" s="29"/>
    </row>
    <row r="125" spans="2:17" x14ac:dyDescent="0.25">
      <c r="B125" s="47" t="s">
        <v>157</v>
      </c>
      <c r="C125" s="27">
        <v>102.395259</v>
      </c>
      <c r="D125" s="9">
        <v>119.88203</v>
      </c>
      <c r="E125" s="9">
        <v>120.20329460000001</v>
      </c>
      <c r="F125" s="9">
        <v>99.254131450000003</v>
      </c>
      <c r="G125" s="9">
        <v>109.01991599999999</v>
      </c>
      <c r="H125" s="9">
        <v>106.1447268</v>
      </c>
      <c r="I125" s="9">
        <v>104.31355139999999</v>
      </c>
      <c r="J125" s="9">
        <v>106.9064861</v>
      </c>
      <c r="K125" s="9">
        <v>107.4699311</v>
      </c>
      <c r="L125" s="30">
        <v>114.485371</v>
      </c>
      <c r="M125" s="30">
        <v>115.11613939999999</v>
      </c>
      <c r="N125" s="30">
        <v>108.11218340000001</v>
      </c>
      <c r="O125" s="25"/>
      <c r="P125" s="25"/>
      <c r="Q125" s="29"/>
    </row>
    <row r="126" spans="2:17" x14ac:dyDescent="0.25">
      <c r="B126" s="47" t="s">
        <v>158</v>
      </c>
      <c r="C126" s="27">
        <v>103.16525849999999</v>
      </c>
      <c r="D126" s="9">
        <v>121.13548280000001</v>
      </c>
      <c r="E126" s="9">
        <v>118.123907</v>
      </c>
      <c r="F126" s="9">
        <v>99.234307240000007</v>
      </c>
      <c r="G126" s="9">
        <v>109.3890804</v>
      </c>
      <c r="H126" s="9">
        <v>106.2322224</v>
      </c>
      <c r="I126" s="9">
        <v>102.17430520000001</v>
      </c>
      <c r="J126" s="9">
        <v>106.9064861</v>
      </c>
      <c r="K126" s="9">
        <v>109.11444899999999</v>
      </c>
      <c r="L126" s="30">
        <v>114.485371</v>
      </c>
      <c r="M126" s="30">
        <v>115.1160374</v>
      </c>
      <c r="N126" s="30">
        <v>107.4846149</v>
      </c>
      <c r="O126" s="25"/>
      <c r="P126" s="25"/>
      <c r="Q126" s="29"/>
    </row>
    <row r="127" spans="2:17" x14ac:dyDescent="0.25">
      <c r="B127" s="47" t="s">
        <v>159</v>
      </c>
      <c r="C127" s="27">
        <v>103.6501387</v>
      </c>
      <c r="D127" s="9">
        <v>121.1894831</v>
      </c>
      <c r="E127" s="9">
        <v>117.88860099999999</v>
      </c>
      <c r="F127" s="9">
        <v>99.291373870000001</v>
      </c>
      <c r="G127" s="9">
        <v>108.5712628</v>
      </c>
      <c r="H127" s="9">
        <v>106.2322224</v>
      </c>
      <c r="I127" s="9">
        <v>104.10911369999999</v>
      </c>
      <c r="J127" s="9">
        <v>106.9064861</v>
      </c>
      <c r="K127" s="9">
        <v>109.11444899999999</v>
      </c>
      <c r="L127" s="30">
        <v>114.485371</v>
      </c>
      <c r="M127" s="30">
        <v>115.1160374</v>
      </c>
      <c r="N127" s="30">
        <v>107.4203455</v>
      </c>
      <c r="O127" s="25"/>
      <c r="P127" s="25"/>
      <c r="Q127" s="29"/>
    </row>
    <row r="128" spans="2:17" x14ac:dyDescent="0.25">
      <c r="B128" s="47" t="s">
        <v>160</v>
      </c>
      <c r="C128" s="27">
        <v>103.63</v>
      </c>
      <c r="D128" s="9">
        <v>121.19</v>
      </c>
      <c r="E128" s="9">
        <v>117.89</v>
      </c>
      <c r="F128" s="9">
        <v>99.23</v>
      </c>
      <c r="G128" s="9">
        <v>108.85</v>
      </c>
      <c r="H128" s="9">
        <v>106.23</v>
      </c>
      <c r="I128" s="9">
        <v>104.05</v>
      </c>
      <c r="J128" s="9">
        <v>112.3</v>
      </c>
      <c r="K128" s="9">
        <v>109.04</v>
      </c>
      <c r="L128" s="30">
        <v>114.49</v>
      </c>
      <c r="M128" s="30">
        <v>115.12</v>
      </c>
      <c r="N128" s="30">
        <v>107.93</v>
      </c>
      <c r="O128" s="25"/>
      <c r="P128" s="25"/>
      <c r="Q128" s="29"/>
    </row>
    <row r="129" spans="2:17" x14ac:dyDescent="0.25">
      <c r="B129" s="47" t="s">
        <v>161</v>
      </c>
      <c r="C129" s="27">
        <v>104.025262</v>
      </c>
      <c r="D129" s="9">
        <v>121.854097</v>
      </c>
      <c r="E129" s="9">
        <v>118.662808</v>
      </c>
      <c r="F129" s="9">
        <v>99.234307000000001</v>
      </c>
      <c r="G129" s="9">
        <v>109.388244</v>
      </c>
      <c r="H129" s="9">
        <v>106.23222199999999</v>
      </c>
      <c r="I129" s="9">
        <v>101.473373</v>
      </c>
      <c r="J129" s="9">
        <v>107.086454</v>
      </c>
      <c r="K129" s="9">
        <v>109.456766</v>
      </c>
      <c r="L129" s="30">
        <v>114.485371</v>
      </c>
      <c r="M129" s="30">
        <v>114.953514</v>
      </c>
      <c r="N129" s="30">
        <v>107.887018</v>
      </c>
      <c r="O129" s="25"/>
      <c r="P129" s="25"/>
      <c r="Q129" s="29"/>
    </row>
    <row r="130" spans="2:17" x14ac:dyDescent="0.25">
      <c r="B130" s="47" t="s">
        <v>162</v>
      </c>
      <c r="C130" s="27">
        <v>103.756202</v>
      </c>
      <c r="D130" s="9">
        <v>123.019053</v>
      </c>
      <c r="E130" s="9">
        <v>118.662808</v>
      </c>
      <c r="F130" s="9">
        <v>99.347132999999999</v>
      </c>
      <c r="G130" s="9">
        <v>109.342296</v>
      </c>
      <c r="H130" s="9">
        <v>106.23222199999999</v>
      </c>
      <c r="I130" s="9">
        <v>101.902931</v>
      </c>
      <c r="J130" s="9">
        <v>107.086454</v>
      </c>
      <c r="K130" s="9">
        <v>110.436378</v>
      </c>
      <c r="L130" s="30">
        <v>114.485371</v>
      </c>
      <c r="M130" s="30">
        <v>114.804969</v>
      </c>
      <c r="N130" s="30">
        <v>108.10378799999999</v>
      </c>
      <c r="O130" s="25"/>
      <c r="P130" s="25"/>
      <c r="Q130" s="29"/>
    </row>
    <row r="131" spans="2:17" x14ac:dyDescent="0.25">
      <c r="B131" s="47" t="s">
        <v>163</v>
      </c>
      <c r="C131" s="27">
        <v>103.827634</v>
      </c>
      <c r="D131" s="9">
        <v>124.543763</v>
      </c>
      <c r="E131" s="9">
        <v>118.29949499999999</v>
      </c>
      <c r="F131" s="9">
        <v>99.103583</v>
      </c>
      <c r="G131" s="9">
        <v>109.244918</v>
      </c>
      <c r="H131" s="9">
        <v>106.23222199999999</v>
      </c>
      <c r="I131" s="9">
        <v>100.04002699999999</v>
      </c>
      <c r="J131" s="9">
        <v>112.396321</v>
      </c>
      <c r="K131" s="9">
        <v>110.296993</v>
      </c>
      <c r="L131" s="30">
        <v>114.485371</v>
      </c>
      <c r="M131" s="30">
        <v>114.804969</v>
      </c>
      <c r="N131" s="30">
        <v>109.155703</v>
      </c>
      <c r="O131" s="25"/>
      <c r="P131" s="25"/>
      <c r="Q131" s="29"/>
    </row>
    <row r="132" spans="2:17" x14ac:dyDescent="0.25">
      <c r="B132" s="47" t="s">
        <v>164</v>
      </c>
      <c r="C132" s="27">
        <v>102.74229699999999</v>
      </c>
      <c r="D132" s="9">
        <v>125.12826699999999</v>
      </c>
      <c r="E132" s="9">
        <v>117.89603700000001</v>
      </c>
      <c r="F132" s="9">
        <v>98.970833999999996</v>
      </c>
      <c r="G132" s="9">
        <v>108.537526</v>
      </c>
      <c r="H132" s="9">
        <v>106.23222199999999</v>
      </c>
      <c r="I132" s="9">
        <v>98.281625000000005</v>
      </c>
      <c r="J132" s="9">
        <v>112.396321</v>
      </c>
      <c r="K132" s="9">
        <v>110.15809900000001</v>
      </c>
      <c r="L132" s="30">
        <v>112.400881</v>
      </c>
      <c r="M132" s="30">
        <v>114.804969</v>
      </c>
      <c r="N132" s="30">
        <v>108.620377</v>
      </c>
      <c r="O132" s="25"/>
      <c r="P132" s="25"/>
      <c r="Q132" s="29"/>
    </row>
    <row r="133" spans="2:17" x14ac:dyDescent="0.25">
      <c r="B133" s="47" t="s">
        <v>165</v>
      </c>
      <c r="C133" s="27">
        <v>102.36897</v>
      </c>
      <c r="D133" s="9">
        <v>122.99540500000001</v>
      </c>
      <c r="E133" s="9">
        <v>117.89603700000001</v>
      </c>
      <c r="F133" s="9">
        <v>98.810334999999995</v>
      </c>
      <c r="G133" s="9">
        <v>107.158816</v>
      </c>
      <c r="H133" s="9">
        <v>106.23222199999999</v>
      </c>
      <c r="I133" s="9">
        <v>96.314554999999999</v>
      </c>
      <c r="J133" s="9">
        <v>112.396321</v>
      </c>
      <c r="K133" s="9">
        <v>109.738292</v>
      </c>
      <c r="L133" s="30">
        <v>112.400881</v>
      </c>
      <c r="M133" s="30">
        <v>114.804969</v>
      </c>
      <c r="N133" s="30">
        <v>108.993994</v>
      </c>
      <c r="O133" s="25"/>
      <c r="P133" s="25"/>
      <c r="Q133" s="29"/>
    </row>
    <row r="134" spans="2:17" x14ac:dyDescent="0.25">
      <c r="B134" s="47" t="s">
        <v>166</v>
      </c>
      <c r="C134" s="27">
        <v>103.451403</v>
      </c>
      <c r="D134" s="9">
        <v>123.759381</v>
      </c>
      <c r="E134" s="9">
        <v>117.661613</v>
      </c>
      <c r="F134" s="9">
        <v>98.843297000000007</v>
      </c>
      <c r="G134" s="9">
        <v>107.29845899999999</v>
      </c>
      <c r="H134" s="9">
        <v>106.23222199999999</v>
      </c>
      <c r="I134" s="9">
        <v>96.227964</v>
      </c>
      <c r="J134" s="9">
        <v>112.396321</v>
      </c>
      <c r="K134" s="9">
        <v>109.620664</v>
      </c>
      <c r="L134" s="30">
        <v>112.400881</v>
      </c>
      <c r="M134" s="30">
        <v>114.804969</v>
      </c>
      <c r="N134" s="30">
        <v>109.77619199999999</v>
      </c>
      <c r="O134" s="25"/>
      <c r="P134" s="25"/>
      <c r="Q134" s="29"/>
    </row>
    <row r="135" spans="2:17" x14ac:dyDescent="0.25">
      <c r="B135" s="47" t="s">
        <v>167</v>
      </c>
      <c r="C135" s="27">
        <v>103.512747</v>
      </c>
      <c r="D135" s="9">
        <v>123.72491100000001</v>
      </c>
      <c r="E135" s="9">
        <v>118.137379</v>
      </c>
      <c r="F135" s="9">
        <v>98.842906999999997</v>
      </c>
      <c r="G135" s="9">
        <v>109.11420699999999</v>
      </c>
      <c r="H135" s="9">
        <v>107.181488</v>
      </c>
      <c r="I135" s="9">
        <v>97.511244000000005</v>
      </c>
      <c r="J135" s="9">
        <v>112.39752799999999</v>
      </c>
      <c r="K135" s="9">
        <v>109.837726</v>
      </c>
      <c r="L135" s="30">
        <v>112.400824</v>
      </c>
      <c r="M135" s="30">
        <v>114.805024</v>
      </c>
      <c r="N135" s="30">
        <v>109.726708</v>
      </c>
      <c r="O135" s="25"/>
      <c r="P135" s="25"/>
      <c r="Q135" s="29"/>
    </row>
    <row r="136" spans="2:17" x14ac:dyDescent="0.25">
      <c r="B136" s="47" t="s">
        <v>168</v>
      </c>
      <c r="C136" s="27">
        <v>102.74160500000001</v>
      </c>
      <c r="D136" s="9">
        <v>122.74738000000001</v>
      </c>
      <c r="E136" s="9">
        <v>118.137379</v>
      </c>
      <c r="F136" s="9">
        <v>98.979158999999996</v>
      </c>
      <c r="G136" s="9">
        <v>107.892234</v>
      </c>
      <c r="H136" s="9">
        <v>107.181488</v>
      </c>
      <c r="I136" s="9">
        <v>97.835007000000004</v>
      </c>
      <c r="J136" s="9">
        <v>112.39773099999999</v>
      </c>
      <c r="K136" s="9">
        <v>109.33545599999999</v>
      </c>
      <c r="L136" s="30">
        <v>112.400824</v>
      </c>
      <c r="M136" s="30">
        <v>114.805024</v>
      </c>
      <c r="N136" s="30">
        <v>109.83669999999999</v>
      </c>
      <c r="O136" s="25"/>
      <c r="P136" s="25"/>
      <c r="Q136" s="29"/>
    </row>
    <row r="137" spans="2:17" x14ac:dyDescent="0.25">
      <c r="B137" s="47" t="s">
        <v>169</v>
      </c>
      <c r="C137" s="27">
        <v>102.697857</v>
      </c>
      <c r="D137" s="9">
        <v>123.024985</v>
      </c>
      <c r="E137" s="9">
        <v>118.131297</v>
      </c>
      <c r="F137" s="9">
        <v>98.981680999999995</v>
      </c>
      <c r="G137" s="9">
        <v>107.511702</v>
      </c>
      <c r="H137" s="9">
        <v>107.181488</v>
      </c>
      <c r="I137" s="9">
        <v>97.884828999999996</v>
      </c>
      <c r="J137" s="9">
        <v>112.39773099999999</v>
      </c>
      <c r="K137" s="9">
        <v>108.756156</v>
      </c>
      <c r="L137" s="30">
        <v>114.231268</v>
      </c>
      <c r="M137" s="30">
        <v>114.805024</v>
      </c>
      <c r="N137" s="30">
        <v>109.78945</v>
      </c>
      <c r="O137" s="25"/>
      <c r="P137" s="25"/>
      <c r="Q137" s="29"/>
    </row>
    <row r="138" spans="2:17" x14ac:dyDescent="0.25">
      <c r="B138" s="47" t="s">
        <v>170</v>
      </c>
      <c r="C138" s="27">
        <v>102.490668</v>
      </c>
      <c r="D138" s="9">
        <v>119.462819</v>
      </c>
      <c r="E138" s="9">
        <v>118.131297</v>
      </c>
      <c r="F138" s="9">
        <v>99.196715999999995</v>
      </c>
      <c r="G138" s="9">
        <v>106.83537699999999</v>
      </c>
      <c r="H138" s="9">
        <v>107.181488</v>
      </c>
      <c r="I138" s="9">
        <v>99.649199999999993</v>
      </c>
      <c r="J138" s="9">
        <v>112.39773099999999</v>
      </c>
      <c r="K138" s="9">
        <v>109.72890099999999</v>
      </c>
      <c r="L138" s="30">
        <v>114.138481</v>
      </c>
      <c r="M138" s="30">
        <v>114.087892</v>
      </c>
      <c r="N138" s="30">
        <v>110.52051899999999</v>
      </c>
      <c r="O138" s="25"/>
      <c r="P138" s="25"/>
      <c r="Q138" s="29"/>
    </row>
    <row r="139" spans="2:17" x14ac:dyDescent="0.25">
      <c r="B139" s="47" t="s">
        <v>171</v>
      </c>
      <c r="C139" s="27">
        <v>102.80158</v>
      </c>
      <c r="D139" s="9">
        <v>122.13274800000001</v>
      </c>
      <c r="E139" s="9">
        <v>117.96908000000001</v>
      </c>
      <c r="F139" s="9">
        <v>99.145867999999993</v>
      </c>
      <c r="G139" s="9">
        <v>107.378761</v>
      </c>
      <c r="H139" s="9">
        <v>108.290722</v>
      </c>
      <c r="I139" s="9">
        <v>99.768643999999995</v>
      </c>
      <c r="J139" s="9">
        <v>112.39773099999999</v>
      </c>
      <c r="K139" s="9">
        <v>110.26006599999999</v>
      </c>
      <c r="L139" s="30">
        <v>114.138481</v>
      </c>
      <c r="M139" s="30">
        <v>114.087892</v>
      </c>
      <c r="N139" s="30">
        <v>110.76781800000001</v>
      </c>
      <c r="O139" s="25"/>
      <c r="P139" s="25"/>
      <c r="Q139" s="29"/>
    </row>
    <row r="140" spans="2:17" x14ac:dyDescent="0.25">
      <c r="B140" s="47" t="s">
        <v>172</v>
      </c>
      <c r="C140" s="27">
        <v>101.73</v>
      </c>
      <c r="D140" s="9">
        <v>122.09</v>
      </c>
      <c r="E140" s="9">
        <v>117.97</v>
      </c>
      <c r="F140" s="9">
        <v>99.15</v>
      </c>
      <c r="G140" s="9">
        <v>107.75</v>
      </c>
      <c r="H140" s="9">
        <v>108.29</v>
      </c>
      <c r="I140" s="9">
        <v>99.52</v>
      </c>
      <c r="J140" s="9">
        <v>112.4</v>
      </c>
      <c r="K140" s="9">
        <v>110.31</v>
      </c>
      <c r="L140" s="30">
        <v>114.14</v>
      </c>
      <c r="M140" s="30">
        <v>114.09</v>
      </c>
      <c r="N140" s="30">
        <v>110.79</v>
      </c>
      <c r="O140" s="25"/>
      <c r="P140" s="25"/>
      <c r="Q140" s="29"/>
    </row>
    <row r="141" spans="2:17" x14ac:dyDescent="0.25">
      <c r="B141" s="47" t="s">
        <v>173</v>
      </c>
      <c r="C141" s="27">
        <v>101.91</v>
      </c>
      <c r="D141" s="9">
        <v>100.85</v>
      </c>
      <c r="E141" s="9">
        <v>100.47</v>
      </c>
      <c r="F141" s="9">
        <v>100.61</v>
      </c>
      <c r="G141" s="9">
        <v>100.83</v>
      </c>
      <c r="H141" s="9">
        <v>101.99</v>
      </c>
      <c r="I141" s="9">
        <v>103.61</v>
      </c>
      <c r="J141" s="9">
        <v>103.84</v>
      </c>
      <c r="K141" s="9">
        <v>104.43</v>
      </c>
      <c r="L141" s="30">
        <v>104.84</v>
      </c>
      <c r="M141" s="30">
        <v>106.73</v>
      </c>
      <c r="N141" s="30">
        <v>107</v>
      </c>
      <c r="O141" s="25"/>
      <c r="P141" s="25"/>
      <c r="Q141" s="29"/>
    </row>
    <row r="142" spans="2:17" x14ac:dyDescent="0.25">
      <c r="B142" s="47" t="s">
        <v>174</v>
      </c>
      <c r="C142" s="27">
        <v>119.44</v>
      </c>
      <c r="D142" s="9">
        <v>118.52</v>
      </c>
      <c r="E142" s="9">
        <v>118.8</v>
      </c>
      <c r="F142" s="9">
        <v>118.77</v>
      </c>
      <c r="G142" s="9">
        <v>117.75</v>
      </c>
      <c r="H142" s="9">
        <v>116.77</v>
      </c>
      <c r="I142" s="9">
        <v>116.19</v>
      </c>
      <c r="J142" s="9">
        <v>115.96</v>
      </c>
      <c r="K142" s="9">
        <v>114.49</v>
      </c>
      <c r="L142" s="30">
        <v>113.04</v>
      </c>
      <c r="M142" s="30">
        <v>118.81</v>
      </c>
      <c r="N142" s="30">
        <v>119.12</v>
      </c>
      <c r="O142" s="25"/>
      <c r="P142" s="25"/>
      <c r="Q142" s="29"/>
    </row>
    <row r="143" spans="2:17" x14ac:dyDescent="0.25">
      <c r="B143" s="47" t="s">
        <v>175</v>
      </c>
      <c r="C143" s="27">
        <v>110.15</v>
      </c>
      <c r="D143" s="9">
        <v>111.12</v>
      </c>
      <c r="E143" s="9">
        <v>110.51</v>
      </c>
      <c r="F143" s="9">
        <v>110.51</v>
      </c>
      <c r="G143" s="9">
        <v>112.66</v>
      </c>
      <c r="H143" s="9">
        <v>113.06</v>
      </c>
      <c r="I143" s="9">
        <v>113.69</v>
      </c>
      <c r="J143" s="9">
        <v>113.13</v>
      </c>
      <c r="K143" s="9">
        <v>113.13</v>
      </c>
      <c r="L143" s="30">
        <v>114.07</v>
      </c>
      <c r="M143" s="30">
        <v>114.07</v>
      </c>
      <c r="N143" s="30">
        <v>114.07</v>
      </c>
      <c r="O143" s="25"/>
      <c r="P143" s="25"/>
      <c r="Q143" s="29"/>
    </row>
    <row r="144" spans="2:17" x14ac:dyDescent="0.25">
      <c r="B144" s="47" t="s">
        <v>176</v>
      </c>
      <c r="C144" s="27">
        <v>99.56</v>
      </c>
      <c r="D144" s="9">
        <v>99.82</v>
      </c>
      <c r="E144" s="9">
        <v>99.84</v>
      </c>
      <c r="F144" s="9">
        <v>99.88</v>
      </c>
      <c r="G144" s="9">
        <v>99.3</v>
      </c>
      <c r="H144" s="9">
        <v>99.32</v>
      </c>
      <c r="I144" s="9">
        <v>99.33</v>
      </c>
      <c r="J144" s="9">
        <v>99.33</v>
      </c>
      <c r="K144" s="9">
        <v>99.42</v>
      </c>
      <c r="L144" s="30">
        <v>99.52</v>
      </c>
      <c r="M144" s="30">
        <v>99.54</v>
      </c>
      <c r="N144" s="30">
        <v>99.64</v>
      </c>
      <c r="O144" s="25"/>
      <c r="P144" s="25"/>
      <c r="Q144" s="29"/>
    </row>
    <row r="145" spans="2:17" x14ac:dyDescent="0.25">
      <c r="B145" s="47" t="s">
        <v>177</v>
      </c>
      <c r="C145" s="27">
        <v>105.52</v>
      </c>
      <c r="D145" s="9">
        <v>106.31</v>
      </c>
      <c r="E145" s="9">
        <v>107.48</v>
      </c>
      <c r="F145" s="9">
        <v>106.66</v>
      </c>
      <c r="G145" s="9">
        <v>111.38</v>
      </c>
      <c r="H145" s="9">
        <v>113.48</v>
      </c>
      <c r="I145" s="9">
        <v>112.78</v>
      </c>
      <c r="J145" s="9">
        <v>112.76</v>
      </c>
      <c r="K145" s="9">
        <v>110.27</v>
      </c>
      <c r="L145" s="30">
        <v>110.51</v>
      </c>
      <c r="M145" s="30">
        <v>110.87</v>
      </c>
      <c r="N145" s="30">
        <v>111.19</v>
      </c>
      <c r="O145" s="25"/>
      <c r="P145" s="25"/>
      <c r="Q145" s="29"/>
    </row>
    <row r="146" spans="2:17" x14ac:dyDescent="0.25">
      <c r="B146" s="47" t="s">
        <v>178</v>
      </c>
      <c r="C146" s="27">
        <v>107.11</v>
      </c>
      <c r="D146" s="9">
        <v>107.11</v>
      </c>
      <c r="E146" s="9">
        <v>107.43</v>
      </c>
      <c r="F146" s="9">
        <v>104.97</v>
      </c>
      <c r="G146" s="9">
        <v>106.11</v>
      </c>
      <c r="H146" s="9">
        <v>106.11</v>
      </c>
      <c r="I146" s="9">
        <v>106.11</v>
      </c>
      <c r="J146" s="9">
        <v>106.46</v>
      </c>
      <c r="K146" s="9">
        <v>106.46</v>
      </c>
      <c r="L146" s="30">
        <v>106.46</v>
      </c>
      <c r="M146" s="30">
        <v>106.46</v>
      </c>
      <c r="N146" s="30">
        <v>106.46</v>
      </c>
      <c r="O146" s="25"/>
      <c r="P146" s="25"/>
      <c r="Q146" s="29"/>
    </row>
    <row r="147" spans="2:17" x14ac:dyDescent="0.25">
      <c r="B147" s="47" t="s">
        <v>179</v>
      </c>
      <c r="C147" s="27">
        <v>103.3</v>
      </c>
      <c r="D147" s="9">
        <v>103.56</v>
      </c>
      <c r="E147" s="9">
        <v>104.53</v>
      </c>
      <c r="F147" s="9">
        <v>106.28</v>
      </c>
      <c r="G147" s="9">
        <v>105.2</v>
      </c>
      <c r="H147" s="9">
        <v>105.5</v>
      </c>
      <c r="I147" s="9">
        <v>106.68</v>
      </c>
      <c r="J147" s="9">
        <v>107.18</v>
      </c>
      <c r="K147" s="9">
        <v>107.45</v>
      </c>
      <c r="L147" s="30">
        <v>105.54</v>
      </c>
      <c r="M147" s="30">
        <v>105.13</v>
      </c>
      <c r="N147" s="30">
        <v>106.75</v>
      </c>
      <c r="O147" s="25"/>
      <c r="P147" s="25"/>
      <c r="Q147" s="29"/>
    </row>
    <row r="148" spans="2:17" x14ac:dyDescent="0.25">
      <c r="B148" s="47" t="s">
        <v>180</v>
      </c>
      <c r="C148" s="27">
        <v>118.01</v>
      </c>
      <c r="D148" s="9">
        <v>118.01</v>
      </c>
      <c r="E148" s="9">
        <v>118.01</v>
      </c>
      <c r="F148" s="9">
        <v>118.01</v>
      </c>
      <c r="G148" s="9">
        <v>115.25</v>
      </c>
      <c r="H148" s="9">
        <v>115.25</v>
      </c>
      <c r="I148" s="9">
        <v>115.25</v>
      </c>
      <c r="J148" s="9">
        <v>115.24</v>
      </c>
      <c r="K148" s="9">
        <v>115.24</v>
      </c>
      <c r="L148" s="30">
        <v>115.24</v>
      </c>
      <c r="M148" s="30">
        <v>115.24</v>
      </c>
      <c r="N148" s="30">
        <v>115.24</v>
      </c>
      <c r="O148" s="25"/>
      <c r="P148" s="25"/>
      <c r="Q148" s="29"/>
    </row>
    <row r="149" spans="2:17" x14ac:dyDescent="0.25">
      <c r="B149" s="47" t="s">
        <v>181</v>
      </c>
      <c r="C149" s="27">
        <v>110.5</v>
      </c>
      <c r="D149" s="9">
        <v>111.62</v>
      </c>
      <c r="E149" s="9">
        <v>111.8</v>
      </c>
      <c r="F149" s="9">
        <v>111.5</v>
      </c>
      <c r="G149" s="9">
        <v>110.46</v>
      </c>
      <c r="H149" s="9">
        <v>109.87</v>
      </c>
      <c r="I149" s="9">
        <v>108.92</v>
      </c>
      <c r="J149" s="9">
        <v>110.63</v>
      </c>
      <c r="K149" s="9">
        <v>110.3</v>
      </c>
      <c r="L149" s="30">
        <v>110.53</v>
      </c>
      <c r="M149" s="30">
        <v>110.4</v>
      </c>
      <c r="N149" s="30">
        <v>110.86</v>
      </c>
      <c r="O149" s="25"/>
      <c r="P149" s="25"/>
      <c r="Q149" s="29"/>
    </row>
    <row r="150" spans="2:17" x14ac:dyDescent="0.25">
      <c r="B150" s="47" t="s">
        <v>182</v>
      </c>
      <c r="C150" s="27">
        <v>113.67</v>
      </c>
      <c r="D150" s="9">
        <v>113.67</v>
      </c>
      <c r="E150" s="9">
        <v>113.67</v>
      </c>
      <c r="F150" s="9">
        <v>113.67</v>
      </c>
      <c r="G150" s="9">
        <v>114.14</v>
      </c>
      <c r="H150" s="9">
        <v>114.14</v>
      </c>
      <c r="I150" s="9">
        <v>114.14</v>
      </c>
      <c r="J150" s="9">
        <v>112</v>
      </c>
      <c r="K150" s="9">
        <v>109.68</v>
      </c>
      <c r="L150" s="30">
        <v>109.68</v>
      </c>
      <c r="M150" s="30">
        <v>109.68</v>
      </c>
      <c r="N150" s="30">
        <v>109.68</v>
      </c>
      <c r="O150" s="25"/>
      <c r="P150" s="25"/>
      <c r="Q150" s="29"/>
    </row>
    <row r="151" spans="2:17" x14ac:dyDescent="0.25">
      <c r="B151" s="47" t="s">
        <v>183</v>
      </c>
      <c r="C151" s="27">
        <v>114.72</v>
      </c>
      <c r="D151" s="9">
        <v>114.72</v>
      </c>
      <c r="E151" s="9">
        <v>114.72</v>
      </c>
      <c r="F151" s="9">
        <v>114.72</v>
      </c>
      <c r="G151" s="9">
        <v>115.13</v>
      </c>
      <c r="H151" s="9">
        <v>115.13</v>
      </c>
      <c r="I151" s="9">
        <v>115.13</v>
      </c>
      <c r="J151" s="9">
        <v>114.23</v>
      </c>
      <c r="K151" s="9">
        <v>113.32</v>
      </c>
      <c r="L151" s="30">
        <v>113.32</v>
      </c>
      <c r="M151" s="30">
        <v>113.32</v>
      </c>
      <c r="N151" s="30">
        <v>113.32</v>
      </c>
      <c r="O151" s="25"/>
      <c r="P151" s="25"/>
      <c r="Q151" s="29"/>
    </row>
    <row r="152" spans="2:17" x14ac:dyDescent="0.25">
      <c r="B152" s="47" t="s">
        <v>184</v>
      </c>
      <c r="C152" s="27">
        <v>108.92</v>
      </c>
      <c r="D152" s="9">
        <v>109.06</v>
      </c>
      <c r="E152" s="9">
        <v>108.23</v>
      </c>
      <c r="F152" s="9">
        <v>108.35</v>
      </c>
      <c r="G152" s="9">
        <v>103.42</v>
      </c>
      <c r="H152" s="9">
        <v>104.2</v>
      </c>
      <c r="I152" s="9">
        <v>103.96</v>
      </c>
      <c r="J152" s="9">
        <v>103.94</v>
      </c>
      <c r="K152" s="9">
        <v>104.02</v>
      </c>
      <c r="L152" s="30">
        <v>103.25</v>
      </c>
      <c r="M152" s="30">
        <v>103.14</v>
      </c>
      <c r="N152" s="30">
        <v>103.48</v>
      </c>
      <c r="O152" s="25"/>
      <c r="P152" s="25"/>
      <c r="Q152" s="29"/>
    </row>
    <row r="153" spans="2:17" x14ac:dyDescent="0.25">
      <c r="B153" s="47" t="s">
        <v>185</v>
      </c>
      <c r="C153" s="27">
        <v>107.45</v>
      </c>
      <c r="D153" s="9">
        <v>118.14</v>
      </c>
      <c r="E153" s="9">
        <v>114.06</v>
      </c>
      <c r="F153" s="9">
        <v>99.67</v>
      </c>
      <c r="G153" s="9">
        <v>111.28</v>
      </c>
      <c r="H153" s="9">
        <v>106.46</v>
      </c>
      <c r="I153" s="9">
        <v>105.07</v>
      </c>
      <c r="J153" s="9">
        <v>115.24</v>
      </c>
      <c r="K153" s="9">
        <v>111.13</v>
      </c>
      <c r="L153" s="30">
        <v>111.15</v>
      </c>
      <c r="M153" s="30">
        <v>113.13</v>
      </c>
      <c r="N153" s="30">
        <v>106.61</v>
      </c>
      <c r="O153" s="25"/>
      <c r="P153" s="25"/>
      <c r="Q153" s="29"/>
    </row>
    <row r="154" spans="2:17" x14ac:dyDescent="0.25">
      <c r="B154" s="47" t="s">
        <v>186</v>
      </c>
      <c r="C154" s="27">
        <v>108.7</v>
      </c>
      <c r="D154" s="9">
        <v>116.83</v>
      </c>
      <c r="E154" s="9">
        <v>112.02</v>
      </c>
      <c r="F154" s="9">
        <v>99.7</v>
      </c>
      <c r="G154" s="9">
        <v>111.97</v>
      </c>
      <c r="H154" s="9">
        <v>106.49</v>
      </c>
      <c r="I154" s="9">
        <v>104.51</v>
      </c>
      <c r="J154" s="9">
        <v>115.24</v>
      </c>
      <c r="K154" s="9">
        <v>110.14</v>
      </c>
      <c r="L154" s="30">
        <v>111.15</v>
      </c>
      <c r="M154" s="30">
        <v>113.13</v>
      </c>
      <c r="N154" s="30">
        <v>106.3</v>
      </c>
      <c r="O154" s="25"/>
      <c r="P154" s="25"/>
      <c r="Q154" s="29"/>
    </row>
    <row r="155" spans="2:17" x14ac:dyDescent="0.25">
      <c r="B155" s="47" t="s">
        <v>187</v>
      </c>
      <c r="C155" s="27">
        <v>109.65</v>
      </c>
      <c r="D155" s="9">
        <v>127.9</v>
      </c>
      <c r="E155" s="9">
        <v>110.05</v>
      </c>
      <c r="F155" s="9">
        <v>99.72</v>
      </c>
      <c r="G155" s="9">
        <v>111.81</v>
      </c>
      <c r="H155" s="9">
        <v>106.49</v>
      </c>
      <c r="I155" s="9">
        <v>104.85</v>
      </c>
      <c r="J155" s="9">
        <v>115.24</v>
      </c>
      <c r="K155" s="9">
        <v>110.19</v>
      </c>
      <c r="L155" s="30">
        <v>111.15</v>
      </c>
      <c r="M155" s="30">
        <v>113.13</v>
      </c>
      <c r="N155" s="30">
        <v>106.03</v>
      </c>
      <c r="O155" s="25"/>
      <c r="P155" s="25"/>
      <c r="Q155" s="29"/>
    </row>
    <row r="156" spans="2:17" x14ac:dyDescent="0.25">
      <c r="B156" s="47" t="s">
        <v>188</v>
      </c>
      <c r="C156" s="27">
        <v>112.11</v>
      </c>
      <c r="D156" s="9">
        <v>128.30000000000001</v>
      </c>
      <c r="E156" s="9">
        <v>110.2</v>
      </c>
      <c r="F156" s="9">
        <v>100.13</v>
      </c>
      <c r="G156" s="9">
        <v>112.31</v>
      </c>
      <c r="H156" s="9">
        <v>106.49</v>
      </c>
      <c r="I156" s="9">
        <v>109.13</v>
      </c>
      <c r="J156" s="9">
        <v>115.24</v>
      </c>
      <c r="K156" s="9">
        <v>110.65</v>
      </c>
      <c r="L156" s="30">
        <v>111.15</v>
      </c>
      <c r="M156" s="30">
        <v>113.13</v>
      </c>
      <c r="N156" s="30">
        <v>106.36</v>
      </c>
      <c r="O156" s="25"/>
      <c r="P156" s="25"/>
      <c r="Q156" s="29"/>
    </row>
    <row r="157" spans="2:17" x14ac:dyDescent="0.25">
      <c r="B157" s="47" t="s">
        <v>189</v>
      </c>
      <c r="C157" s="27">
        <v>113</v>
      </c>
      <c r="D157" s="9">
        <v>129.63</v>
      </c>
      <c r="E157" s="9">
        <v>111.36</v>
      </c>
      <c r="F157" s="9">
        <v>100.2</v>
      </c>
      <c r="G157" s="9">
        <v>113.13</v>
      </c>
      <c r="H157" s="9">
        <v>106.76</v>
      </c>
      <c r="I157" s="9">
        <v>108.33</v>
      </c>
      <c r="J157" s="9">
        <v>115.24</v>
      </c>
      <c r="K157" s="9">
        <v>111.12</v>
      </c>
      <c r="L157" s="30">
        <v>111.15</v>
      </c>
      <c r="M157" s="30">
        <v>113.13</v>
      </c>
      <c r="N157" s="30">
        <v>107.3</v>
      </c>
      <c r="O157" s="25"/>
      <c r="P157" s="25"/>
      <c r="Q157" s="29"/>
    </row>
    <row r="158" spans="2:17" x14ac:dyDescent="0.25">
      <c r="B158" s="47" t="s">
        <v>190</v>
      </c>
      <c r="C158" s="27">
        <v>114.35</v>
      </c>
      <c r="D158" s="9">
        <v>131.69</v>
      </c>
      <c r="E158" s="9">
        <v>111.36</v>
      </c>
      <c r="F158" s="9">
        <v>100.41</v>
      </c>
      <c r="G158" s="9">
        <v>113.36</v>
      </c>
      <c r="H158" s="9">
        <v>106.76</v>
      </c>
      <c r="I158" s="9">
        <v>109.53</v>
      </c>
      <c r="J158" s="9">
        <v>115.24</v>
      </c>
      <c r="K158" s="9">
        <v>111.28</v>
      </c>
      <c r="L158" s="30">
        <v>111.15</v>
      </c>
      <c r="M158" s="30">
        <v>113.13</v>
      </c>
      <c r="N158" s="30">
        <v>107.3</v>
      </c>
      <c r="O158" s="25"/>
      <c r="P158" s="25"/>
      <c r="Q158" s="29"/>
    </row>
    <row r="159" spans="2:17" x14ac:dyDescent="0.25">
      <c r="B159" s="47" t="s">
        <v>191</v>
      </c>
      <c r="C159" s="27">
        <v>114.76</v>
      </c>
      <c r="D159" s="9">
        <v>134.72999999999999</v>
      </c>
      <c r="E159" s="9">
        <v>115.25</v>
      </c>
      <c r="F159" s="9">
        <v>100.85</v>
      </c>
      <c r="G159" s="9">
        <v>110.5</v>
      </c>
      <c r="H159" s="9">
        <v>106.76</v>
      </c>
      <c r="I159" s="9">
        <v>110.28</v>
      </c>
      <c r="J159" s="9">
        <v>115.24</v>
      </c>
      <c r="K159" s="9">
        <v>111.47</v>
      </c>
      <c r="L159" s="30">
        <v>111.15</v>
      </c>
      <c r="M159" s="30">
        <v>113.13</v>
      </c>
      <c r="N159" s="30">
        <v>108.08</v>
      </c>
      <c r="O159" s="25"/>
      <c r="P159" s="25"/>
      <c r="Q159" s="29"/>
    </row>
    <row r="160" spans="2:17" x14ac:dyDescent="0.25">
      <c r="B160" s="47" t="s">
        <v>192</v>
      </c>
      <c r="C160" s="27">
        <v>116.18</v>
      </c>
      <c r="D160" s="9">
        <v>134.24</v>
      </c>
      <c r="E160" s="9">
        <v>115.25</v>
      </c>
      <c r="F160" s="9">
        <v>100.85</v>
      </c>
      <c r="G160" s="9">
        <v>110.59</v>
      </c>
      <c r="H160" s="9">
        <v>106.76</v>
      </c>
      <c r="I160" s="9">
        <v>112.46</v>
      </c>
      <c r="J160" s="9">
        <v>115.24</v>
      </c>
      <c r="K160" s="9">
        <v>111.57</v>
      </c>
      <c r="L160" s="30">
        <v>111.15</v>
      </c>
      <c r="M160" s="30">
        <v>113.13</v>
      </c>
      <c r="N160" s="30">
        <v>107.52</v>
      </c>
      <c r="O160" s="25"/>
      <c r="P160" s="25"/>
      <c r="Q160" s="29"/>
    </row>
    <row r="161" spans="2:17" x14ac:dyDescent="0.25">
      <c r="B161" s="47" t="s">
        <v>193</v>
      </c>
      <c r="C161" s="27">
        <v>116.59</v>
      </c>
      <c r="D161" s="9">
        <v>130.44</v>
      </c>
      <c r="E161" s="9">
        <v>117.95</v>
      </c>
      <c r="F161" s="9">
        <v>99.07</v>
      </c>
      <c r="G161" s="9">
        <v>110.2</v>
      </c>
      <c r="H161" s="9">
        <v>106.76</v>
      </c>
      <c r="I161" s="9">
        <v>108.38</v>
      </c>
      <c r="J161" s="9">
        <v>115.24</v>
      </c>
      <c r="K161" s="9">
        <v>111.17</v>
      </c>
      <c r="L161" s="30">
        <v>107.44</v>
      </c>
      <c r="M161" s="30">
        <v>115.89</v>
      </c>
      <c r="N161" s="30">
        <v>107.58</v>
      </c>
      <c r="O161" s="25"/>
      <c r="P161" s="25"/>
      <c r="Q161" s="29"/>
    </row>
    <row r="162" spans="2:17" x14ac:dyDescent="0.25">
      <c r="B162" s="47" t="s">
        <v>194</v>
      </c>
      <c r="C162" s="27">
        <v>115.93</v>
      </c>
      <c r="D162" s="9">
        <v>130.93</v>
      </c>
      <c r="E162" s="9">
        <v>117.86</v>
      </c>
      <c r="F162" s="9">
        <v>99.07</v>
      </c>
      <c r="G162" s="9">
        <v>111.83</v>
      </c>
      <c r="H162" s="9">
        <v>106.76</v>
      </c>
      <c r="I162" s="9">
        <v>113.68</v>
      </c>
      <c r="J162" s="9">
        <v>115.24</v>
      </c>
      <c r="K162" s="9">
        <v>111.2</v>
      </c>
      <c r="L162" s="30">
        <v>107.44</v>
      </c>
      <c r="M162" s="30">
        <v>115.89</v>
      </c>
      <c r="N162" s="30">
        <v>107.53</v>
      </c>
      <c r="O162" s="25"/>
      <c r="P162" s="25"/>
      <c r="Q162" s="29"/>
    </row>
    <row r="163" spans="2:17" x14ac:dyDescent="0.25">
      <c r="B163" s="47" t="s">
        <v>195</v>
      </c>
      <c r="C163" s="27">
        <v>117.69</v>
      </c>
      <c r="D163" s="9">
        <v>131.13</v>
      </c>
      <c r="E163" s="9">
        <v>116.86</v>
      </c>
      <c r="F163" s="9">
        <v>99.08</v>
      </c>
      <c r="G163" s="9">
        <v>111.57</v>
      </c>
      <c r="H163" s="9">
        <v>106.8</v>
      </c>
      <c r="I163" s="9">
        <v>116.85</v>
      </c>
      <c r="J163" s="9">
        <v>115.24</v>
      </c>
      <c r="K163" s="9">
        <v>110.8</v>
      </c>
      <c r="L163" s="30">
        <v>107.44</v>
      </c>
      <c r="M163" s="30">
        <v>115.89</v>
      </c>
      <c r="N163" s="30">
        <v>107.6</v>
      </c>
      <c r="O163" s="25"/>
      <c r="P163" s="25"/>
      <c r="Q163" s="29"/>
    </row>
    <row r="164" spans="2:17" x14ac:dyDescent="0.25">
      <c r="B164" s="47" t="s">
        <v>196</v>
      </c>
      <c r="C164" s="27">
        <v>119.62</v>
      </c>
      <c r="D164" s="9">
        <v>129.15</v>
      </c>
      <c r="E164" s="9">
        <v>116.86</v>
      </c>
      <c r="F164" s="9">
        <v>98.73</v>
      </c>
      <c r="G164" s="9">
        <v>111.45</v>
      </c>
      <c r="H164" s="9">
        <v>106.8</v>
      </c>
      <c r="I164" s="9">
        <v>117.28</v>
      </c>
      <c r="J164" s="9">
        <v>115.24</v>
      </c>
      <c r="K164" s="9">
        <v>110.89</v>
      </c>
      <c r="L164" s="30">
        <v>107.44</v>
      </c>
      <c r="M164" s="30">
        <v>115.89</v>
      </c>
      <c r="N164" s="30">
        <v>107.46</v>
      </c>
      <c r="O164" s="25"/>
      <c r="P164" s="25"/>
      <c r="Q164" s="29"/>
    </row>
    <row r="165" spans="2:17" x14ac:dyDescent="0.25">
      <c r="B165" s="47" t="s">
        <v>197</v>
      </c>
      <c r="C165" s="27">
        <v>120.21</v>
      </c>
      <c r="D165" s="9">
        <v>128.85</v>
      </c>
      <c r="E165" s="9">
        <v>117</v>
      </c>
      <c r="F165" s="9">
        <v>98.92</v>
      </c>
      <c r="G165" s="9">
        <v>112.94</v>
      </c>
      <c r="H165" s="9">
        <v>106.8</v>
      </c>
      <c r="I165" s="9">
        <v>116.57</v>
      </c>
      <c r="J165" s="9">
        <v>115.24</v>
      </c>
      <c r="K165" s="9">
        <v>127.85</v>
      </c>
      <c r="L165" s="30">
        <v>116.73</v>
      </c>
      <c r="M165" s="30">
        <v>116.51</v>
      </c>
      <c r="N165" s="30">
        <v>113.11</v>
      </c>
      <c r="O165" s="25"/>
      <c r="P165" s="25"/>
      <c r="Q165" s="29"/>
    </row>
    <row r="166" spans="2:17" x14ac:dyDescent="0.25">
      <c r="B166" s="47" t="s">
        <v>198</v>
      </c>
      <c r="C166" s="27">
        <v>119.07</v>
      </c>
      <c r="D166" s="9">
        <v>127.96</v>
      </c>
      <c r="E166" s="9">
        <v>119.36</v>
      </c>
      <c r="F166" s="9">
        <v>98.88</v>
      </c>
      <c r="G166" s="9">
        <v>116.54</v>
      </c>
      <c r="H166" s="9">
        <v>107.07</v>
      </c>
      <c r="I166" s="9">
        <v>116.12</v>
      </c>
      <c r="J166" s="9">
        <v>115.24</v>
      </c>
      <c r="K166" s="9">
        <v>127.92</v>
      </c>
      <c r="L166" s="30">
        <v>116.73</v>
      </c>
      <c r="M166" s="30">
        <v>126.43</v>
      </c>
      <c r="N166" s="30">
        <v>113.68</v>
      </c>
      <c r="O166" s="25"/>
      <c r="P166" s="25"/>
      <c r="Q166" s="29"/>
    </row>
    <row r="167" spans="2:17" x14ac:dyDescent="0.25">
      <c r="B167" s="47" t="s">
        <v>199</v>
      </c>
      <c r="C167" s="27">
        <v>118.25</v>
      </c>
      <c r="D167" s="9">
        <v>131.84</v>
      </c>
      <c r="E167" s="9">
        <v>119.25</v>
      </c>
      <c r="F167" s="9">
        <v>98.93</v>
      </c>
      <c r="G167" s="9">
        <v>119.64</v>
      </c>
      <c r="H167" s="9">
        <v>107.07</v>
      </c>
      <c r="I167" s="9">
        <v>119.48</v>
      </c>
      <c r="J167" s="9">
        <v>115.24</v>
      </c>
      <c r="K167" s="9">
        <v>126.46</v>
      </c>
      <c r="L167" s="30">
        <v>116.73</v>
      </c>
      <c r="M167" s="30">
        <v>126.43</v>
      </c>
      <c r="N167" s="30">
        <v>112.85</v>
      </c>
      <c r="O167" s="25"/>
      <c r="P167" s="25"/>
      <c r="Q167" s="29"/>
    </row>
    <row r="168" spans="2:17" x14ac:dyDescent="0.25">
      <c r="B168" s="47" t="s">
        <v>200</v>
      </c>
      <c r="C168" s="27">
        <v>118.52</v>
      </c>
      <c r="D168" s="9">
        <v>134.58000000000001</v>
      </c>
      <c r="E168" s="9">
        <v>119.27</v>
      </c>
      <c r="F168" s="9">
        <v>98.93</v>
      </c>
      <c r="G168" s="9">
        <v>118.98</v>
      </c>
      <c r="H168" s="9">
        <v>107.17</v>
      </c>
      <c r="I168" s="9">
        <v>119.94</v>
      </c>
      <c r="J168" s="9">
        <v>115.24</v>
      </c>
      <c r="K168" s="9">
        <v>121.64</v>
      </c>
      <c r="L168" s="30">
        <v>116.73</v>
      </c>
      <c r="M168" s="30">
        <v>126.43</v>
      </c>
      <c r="N168" s="30">
        <v>112.39</v>
      </c>
      <c r="O168" s="25"/>
      <c r="P168" s="25"/>
      <c r="Q168" s="29"/>
    </row>
    <row r="169" spans="2:17" x14ac:dyDescent="0.25">
      <c r="B169" s="47" t="s">
        <v>201</v>
      </c>
      <c r="C169" s="27">
        <v>120.22</v>
      </c>
      <c r="D169" s="9">
        <v>133.66999999999999</v>
      </c>
      <c r="E169" s="9">
        <v>121.21</v>
      </c>
      <c r="F169" s="9">
        <v>98.92</v>
      </c>
      <c r="G169" s="9">
        <v>118.22</v>
      </c>
      <c r="H169" s="9">
        <v>107.17</v>
      </c>
      <c r="I169" s="9">
        <v>114.86</v>
      </c>
      <c r="J169" s="9">
        <v>115.24</v>
      </c>
      <c r="K169" s="9">
        <v>126.54</v>
      </c>
      <c r="L169" s="30">
        <v>116.73</v>
      </c>
      <c r="M169" s="30">
        <v>126.43</v>
      </c>
      <c r="N169" s="30">
        <v>112.57</v>
      </c>
      <c r="O169" s="25"/>
      <c r="P169" s="25"/>
      <c r="Q169" s="29"/>
    </row>
    <row r="170" spans="2:17" x14ac:dyDescent="0.25">
      <c r="B170" s="47" t="s">
        <v>202</v>
      </c>
      <c r="C170" s="27">
        <v>119.1</v>
      </c>
      <c r="D170" s="9">
        <v>132.36000000000001</v>
      </c>
      <c r="E170" s="9">
        <v>121.08</v>
      </c>
      <c r="F170" s="9">
        <v>98.95</v>
      </c>
      <c r="G170" s="9">
        <v>118.69</v>
      </c>
      <c r="H170" s="9">
        <v>107.67</v>
      </c>
      <c r="I170" s="9">
        <v>113.82</v>
      </c>
      <c r="J170" s="9">
        <v>115.24</v>
      </c>
      <c r="K170" s="9">
        <v>126.81</v>
      </c>
      <c r="L170" s="30">
        <v>116.73</v>
      </c>
      <c r="M170" s="30">
        <v>126.43</v>
      </c>
      <c r="N170" s="30">
        <v>113.21</v>
      </c>
      <c r="O170" s="25"/>
      <c r="P170" s="25"/>
      <c r="Q170" s="29"/>
    </row>
    <row r="171" spans="2:17" x14ac:dyDescent="0.25">
      <c r="B171" s="47" t="s">
        <v>203</v>
      </c>
      <c r="C171" s="27">
        <v>119.17</v>
      </c>
      <c r="D171" s="9">
        <v>133.96</v>
      </c>
      <c r="E171" s="9">
        <v>122.14</v>
      </c>
      <c r="F171" s="9">
        <v>98.95</v>
      </c>
      <c r="G171" s="9">
        <v>117.84</v>
      </c>
      <c r="H171" s="9">
        <v>107.67</v>
      </c>
      <c r="I171" s="9">
        <v>114.86</v>
      </c>
      <c r="J171" s="9">
        <v>115.24</v>
      </c>
      <c r="K171" s="9">
        <v>126.8</v>
      </c>
      <c r="L171" s="30">
        <v>116.73</v>
      </c>
      <c r="M171" s="30">
        <v>126.43</v>
      </c>
      <c r="N171" s="30">
        <v>113.27</v>
      </c>
      <c r="O171" s="25"/>
      <c r="P171" s="25"/>
      <c r="Q171" s="29"/>
    </row>
    <row r="172" spans="2:17" x14ac:dyDescent="0.25">
      <c r="B172" s="47" t="s">
        <v>204</v>
      </c>
      <c r="C172" s="27">
        <v>119.9</v>
      </c>
      <c r="D172" s="9">
        <v>135.03</v>
      </c>
      <c r="E172" s="9">
        <v>122.14</v>
      </c>
      <c r="F172" s="9">
        <v>99.06</v>
      </c>
      <c r="G172" s="9">
        <v>117.98</v>
      </c>
      <c r="H172" s="9">
        <v>107.67</v>
      </c>
      <c r="I172" s="9">
        <v>115.28</v>
      </c>
      <c r="J172" s="9">
        <v>115.24</v>
      </c>
      <c r="K172" s="9">
        <v>127.09</v>
      </c>
      <c r="L172" s="30">
        <v>116.73</v>
      </c>
      <c r="M172" s="30">
        <v>126.43</v>
      </c>
      <c r="N172" s="30">
        <v>112.47</v>
      </c>
      <c r="O172" s="25"/>
      <c r="P172" s="25"/>
      <c r="Q172" s="29"/>
    </row>
    <row r="173" spans="2:17" x14ac:dyDescent="0.25">
      <c r="B173" s="47" t="s">
        <v>205</v>
      </c>
      <c r="C173" s="27">
        <v>119.5</v>
      </c>
      <c r="D173" s="9">
        <v>134.63</v>
      </c>
      <c r="E173" s="9">
        <v>123.17</v>
      </c>
      <c r="F173" s="9">
        <v>98.92</v>
      </c>
      <c r="G173" s="9">
        <v>118.58</v>
      </c>
      <c r="H173" s="9">
        <v>120.12</v>
      </c>
      <c r="I173" s="9">
        <v>117</v>
      </c>
      <c r="J173" s="9">
        <v>115.24</v>
      </c>
      <c r="K173" s="9">
        <v>127.41</v>
      </c>
      <c r="L173" s="30">
        <v>103.87</v>
      </c>
      <c r="M173" s="30">
        <v>124.04</v>
      </c>
      <c r="N173" s="30">
        <v>112.78</v>
      </c>
      <c r="O173" s="25"/>
      <c r="P173" s="25"/>
      <c r="Q173" s="29"/>
    </row>
    <row r="174" spans="2:17" x14ac:dyDescent="0.25">
      <c r="B174" s="47" t="s">
        <v>206</v>
      </c>
      <c r="C174" s="27">
        <v>120.2</v>
      </c>
      <c r="D174" s="9">
        <v>133.24</v>
      </c>
      <c r="E174" s="9">
        <v>124.19</v>
      </c>
      <c r="F174" s="9">
        <v>98.92</v>
      </c>
      <c r="G174" s="9">
        <v>121.23</v>
      </c>
      <c r="H174" s="9">
        <v>120.28</v>
      </c>
      <c r="I174" s="9">
        <v>115.83</v>
      </c>
      <c r="J174" s="9">
        <v>115.24</v>
      </c>
      <c r="K174" s="9">
        <v>126.59</v>
      </c>
      <c r="L174" s="30">
        <v>103.87</v>
      </c>
      <c r="M174" s="30">
        <v>127.52</v>
      </c>
      <c r="N174" s="30">
        <v>113.38</v>
      </c>
      <c r="O174" s="25"/>
      <c r="P174" s="25"/>
      <c r="Q174" s="29"/>
    </row>
    <row r="175" spans="2:17" x14ac:dyDescent="0.25">
      <c r="B175" s="47" t="s">
        <v>207</v>
      </c>
      <c r="C175" s="27">
        <v>120.65</v>
      </c>
      <c r="D175" s="9">
        <v>133.30000000000001</v>
      </c>
      <c r="E175" s="9">
        <v>124.34</v>
      </c>
      <c r="F175" s="9">
        <v>98.78</v>
      </c>
      <c r="G175" s="9">
        <v>119.7</v>
      </c>
      <c r="H175" s="9">
        <v>120.28</v>
      </c>
      <c r="I175" s="9">
        <v>116.03</v>
      </c>
      <c r="J175" s="9">
        <v>115.24</v>
      </c>
      <c r="K175" s="9">
        <v>125.04</v>
      </c>
      <c r="L175" s="30">
        <v>103.87</v>
      </c>
      <c r="M175" s="30">
        <v>128.18</v>
      </c>
      <c r="N175" s="30">
        <v>113.04</v>
      </c>
      <c r="O175" s="25"/>
      <c r="P175" s="25"/>
      <c r="Q175" s="29"/>
    </row>
    <row r="176" spans="2:17" x14ac:dyDescent="0.25">
      <c r="B176" s="47" t="s">
        <v>208</v>
      </c>
      <c r="C176" s="27">
        <v>120</v>
      </c>
      <c r="D176" s="9">
        <v>134.07</v>
      </c>
      <c r="E176" s="9">
        <v>124.34</v>
      </c>
      <c r="F176" s="9">
        <v>98.78</v>
      </c>
      <c r="G176" s="9">
        <v>119.54</v>
      </c>
      <c r="H176" s="9">
        <v>120.28</v>
      </c>
      <c r="I176" s="9">
        <v>114.29</v>
      </c>
      <c r="J176" s="9">
        <v>115.24</v>
      </c>
      <c r="K176" s="9">
        <v>125.05</v>
      </c>
      <c r="L176" s="30">
        <v>103.87</v>
      </c>
      <c r="M176" s="30">
        <v>128.18</v>
      </c>
      <c r="N176" s="30">
        <v>110.94</v>
      </c>
      <c r="O176" s="25"/>
      <c r="P176" s="25"/>
      <c r="Q176" s="29"/>
    </row>
    <row r="177" spans="2:17" x14ac:dyDescent="0.25">
      <c r="B177" s="47" t="s">
        <v>209</v>
      </c>
      <c r="C177" s="27">
        <v>122</v>
      </c>
      <c r="D177" s="9">
        <v>134</v>
      </c>
      <c r="E177" s="9">
        <v>125.09</v>
      </c>
      <c r="F177" s="9">
        <v>98.7</v>
      </c>
      <c r="G177" s="9">
        <v>121.95</v>
      </c>
      <c r="H177" s="9">
        <v>124.32</v>
      </c>
      <c r="I177" s="9">
        <v>116.88</v>
      </c>
      <c r="J177" s="9">
        <v>115.24</v>
      </c>
      <c r="K177" s="9">
        <v>125.55</v>
      </c>
      <c r="L177" s="30">
        <v>113.65</v>
      </c>
      <c r="M177" s="30">
        <v>127.26</v>
      </c>
      <c r="N177" s="30">
        <v>110.17</v>
      </c>
      <c r="O177" s="25"/>
      <c r="P177" s="25"/>
      <c r="Q177" s="29"/>
    </row>
    <row r="178" spans="2:17" x14ac:dyDescent="0.25">
      <c r="B178" s="47" t="s">
        <v>210</v>
      </c>
      <c r="C178" s="27">
        <v>122.27</v>
      </c>
      <c r="D178" s="9">
        <v>133.75</v>
      </c>
      <c r="E178" s="9">
        <v>124.3</v>
      </c>
      <c r="F178" s="9">
        <v>98.7</v>
      </c>
      <c r="G178" s="9">
        <v>122.82</v>
      </c>
      <c r="H178" s="9">
        <v>124.58</v>
      </c>
      <c r="I178" s="9">
        <v>117.01</v>
      </c>
      <c r="J178" s="9">
        <v>115.24</v>
      </c>
      <c r="K178" s="9">
        <v>123.45</v>
      </c>
      <c r="L178" s="30">
        <v>113.65</v>
      </c>
      <c r="M178" s="30">
        <v>127.26</v>
      </c>
      <c r="N178" s="30">
        <v>109.49</v>
      </c>
      <c r="O178" s="25"/>
      <c r="P178" s="25"/>
      <c r="Q178" s="29"/>
    </row>
    <row r="179" spans="2:17" x14ac:dyDescent="0.25">
      <c r="B179" s="47" t="s">
        <v>211</v>
      </c>
      <c r="C179" s="27">
        <v>122.53</v>
      </c>
      <c r="D179" s="9">
        <v>135.34</v>
      </c>
      <c r="E179" s="9">
        <v>124.11</v>
      </c>
      <c r="F179" s="9">
        <v>98.74</v>
      </c>
      <c r="G179" s="9">
        <v>122.82</v>
      </c>
      <c r="H179" s="9">
        <v>124.58</v>
      </c>
      <c r="I179" s="9">
        <v>117.26</v>
      </c>
      <c r="J179" s="9">
        <v>115.24</v>
      </c>
      <c r="K179" s="9">
        <v>124.25</v>
      </c>
      <c r="L179" s="30">
        <v>113.65</v>
      </c>
      <c r="M179" s="30">
        <v>128.99</v>
      </c>
      <c r="N179" s="30">
        <v>109.09</v>
      </c>
      <c r="O179" s="25"/>
      <c r="P179" s="25"/>
      <c r="Q179" s="29"/>
    </row>
    <row r="180" spans="2:17" x14ac:dyDescent="0.25">
      <c r="B180" s="47" t="s">
        <v>212</v>
      </c>
      <c r="C180" s="27">
        <v>121.17</v>
      </c>
      <c r="D180" s="9">
        <v>129.78</v>
      </c>
      <c r="E180" s="9">
        <v>123.76</v>
      </c>
      <c r="F180" s="9">
        <v>98.81</v>
      </c>
      <c r="G180" s="9">
        <v>121.8</v>
      </c>
      <c r="H180" s="9">
        <v>125.19</v>
      </c>
      <c r="I180" s="9">
        <v>117.2</v>
      </c>
      <c r="J180" s="9">
        <v>115.25</v>
      </c>
      <c r="K180" s="9">
        <v>124.4</v>
      </c>
      <c r="L180" s="30">
        <v>113.65</v>
      </c>
      <c r="M180" s="30">
        <v>127.53</v>
      </c>
      <c r="N180" s="30">
        <v>109.48</v>
      </c>
      <c r="O180" s="25"/>
      <c r="P180" s="25"/>
      <c r="Q180" s="29"/>
    </row>
    <row r="181" spans="2:17" x14ac:dyDescent="0.25">
      <c r="B181" s="47" t="s">
        <v>213</v>
      </c>
      <c r="C181" s="27">
        <v>119.6</v>
      </c>
      <c r="D181" s="9">
        <v>123.38</v>
      </c>
      <c r="E181" s="9">
        <v>126.09</v>
      </c>
      <c r="F181" s="9">
        <v>99.39</v>
      </c>
      <c r="G181" s="9">
        <v>121.2</v>
      </c>
      <c r="H181" s="9">
        <v>123.34</v>
      </c>
      <c r="I181" s="9">
        <v>120.74</v>
      </c>
      <c r="J181" s="9">
        <v>116.24</v>
      </c>
      <c r="K181" s="9">
        <v>123.59</v>
      </c>
      <c r="L181" s="30">
        <v>113.65</v>
      </c>
      <c r="M181" s="30">
        <v>125.42</v>
      </c>
      <c r="N181" s="30">
        <v>109.39</v>
      </c>
      <c r="O181" s="25"/>
      <c r="P181" s="25"/>
      <c r="Q181" s="29"/>
    </row>
    <row r="182" spans="2:17" x14ac:dyDescent="0.25">
      <c r="B182" s="47" t="s">
        <v>214</v>
      </c>
      <c r="C182" s="27">
        <v>122.28</v>
      </c>
      <c r="D182" s="9">
        <v>126.49</v>
      </c>
      <c r="E182" s="9">
        <v>126.8</v>
      </c>
      <c r="F182" s="9">
        <v>99.42</v>
      </c>
      <c r="G182" s="9">
        <v>121.37</v>
      </c>
      <c r="H182" s="9">
        <v>123.34</v>
      </c>
      <c r="I182" s="9">
        <v>116.95</v>
      </c>
      <c r="J182" s="9">
        <v>115.83</v>
      </c>
      <c r="K182" s="9">
        <v>124.4</v>
      </c>
      <c r="L182" s="30">
        <v>113.65</v>
      </c>
      <c r="M182" s="30">
        <v>125.42</v>
      </c>
      <c r="N182" s="30">
        <v>110.23</v>
      </c>
      <c r="O182" s="25"/>
      <c r="P182" s="25"/>
      <c r="Q182" s="29"/>
    </row>
    <row r="183" spans="2:17" x14ac:dyDescent="0.25">
      <c r="B183" s="47" t="s">
        <v>215</v>
      </c>
      <c r="C183" s="27">
        <v>122.53</v>
      </c>
      <c r="D183" s="9">
        <v>127.55</v>
      </c>
      <c r="E183" s="9">
        <v>127.66</v>
      </c>
      <c r="F183" s="9">
        <v>99.4</v>
      </c>
      <c r="G183" s="9">
        <v>121.03</v>
      </c>
      <c r="H183" s="9">
        <v>123.34</v>
      </c>
      <c r="I183" s="9">
        <v>120.83</v>
      </c>
      <c r="J183" s="9">
        <v>115.83</v>
      </c>
      <c r="K183" s="9">
        <v>123.07</v>
      </c>
      <c r="L183" s="30">
        <v>113.65</v>
      </c>
      <c r="M183" s="30">
        <v>125.42</v>
      </c>
      <c r="N183" s="30">
        <v>109.94</v>
      </c>
      <c r="O183" s="25"/>
      <c r="P183" s="25"/>
      <c r="Q183" s="29"/>
    </row>
    <row r="184" spans="2:17" x14ac:dyDescent="0.25">
      <c r="B184" s="47" t="s">
        <v>216</v>
      </c>
      <c r="C184" s="27">
        <v>122.28</v>
      </c>
      <c r="D184" s="9">
        <v>127.44</v>
      </c>
      <c r="E184" s="9">
        <v>127.22</v>
      </c>
      <c r="F184" s="9">
        <v>99.36</v>
      </c>
      <c r="G184" s="9">
        <v>119.82</v>
      </c>
      <c r="H184" s="9">
        <v>123.34</v>
      </c>
      <c r="I184" s="9">
        <v>115.21</v>
      </c>
      <c r="J184" s="9">
        <v>115.83</v>
      </c>
      <c r="K184" s="9">
        <v>124.39</v>
      </c>
      <c r="L184" s="30">
        <v>113.68</v>
      </c>
      <c r="M184" s="30">
        <v>122</v>
      </c>
      <c r="N184" s="30">
        <v>110.37</v>
      </c>
      <c r="O184" s="25"/>
      <c r="P184" s="25"/>
      <c r="Q184" s="29"/>
    </row>
    <row r="185" spans="2:17" x14ac:dyDescent="0.25">
      <c r="B185" s="47" t="s">
        <v>217</v>
      </c>
      <c r="C185" s="27">
        <v>122.81</v>
      </c>
      <c r="D185" s="9">
        <v>128</v>
      </c>
      <c r="E185" s="9">
        <v>128.13999999999999</v>
      </c>
      <c r="F185" s="9">
        <v>99.36</v>
      </c>
      <c r="G185" s="9">
        <v>120.29</v>
      </c>
      <c r="H185" s="9">
        <v>123.34</v>
      </c>
      <c r="I185" s="9">
        <v>113.15</v>
      </c>
      <c r="J185" s="9">
        <v>115.83</v>
      </c>
      <c r="K185" s="9">
        <v>124.58</v>
      </c>
      <c r="L185" s="30">
        <v>119.65</v>
      </c>
      <c r="M185" s="30">
        <v>123.34</v>
      </c>
      <c r="N185" s="30">
        <v>110.5</v>
      </c>
      <c r="O185" s="25"/>
      <c r="P185" s="25"/>
      <c r="Q185" s="29"/>
    </row>
    <row r="186" spans="2:17" x14ac:dyDescent="0.25">
      <c r="B186" s="47" t="s">
        <v>218</v>
      </c>
      <c r="C186" s="27">
        <v>123.36</v>
      </c>
      <c r="D186" s="9">
        <v>128.33000000000001</v>
      </c>
      <c r="E186" s="9">
        <v>127.42</v>
      </c>
      <c r="F186" s="9">
        <v>99.37</v>
      </c>
      <c r="G186" s="9">
        <v>121.71</v>
      </c>
      <c r="H186" s="9">
        <v>123.23</v>
      </c>
      <c r="I186" s="9">
        <v>123.48</v>
      </c>
      <c r="J186" s="9">
        <v>115.83</v>
      </c>
      <c r="K186" s="9">
        <v>122.69</v>
      </c>
      <c r="L186" s="30">
        <v>119.59</v>
      </c>
      <c r="M186" s="30">
        <v>123.34</v>
      </c>
      <c r="N186" s="30">
        <v>110.26</v>
      </c>
      <c r="O186" s="25"/>
      <c r="P186" s="25"/>
      <c r="Q186" s="29"/>
    </row>
    <row r="187" spans="2:17" x14ac:dyDescent="0.25">
      <c r="B187" s="47" t="s">
        <v>219</v>
      </c>
      <c r="C187" s="27">
        <v>123.29</v>
      </c>
      <c r="D187" s="9">
        <v>128.19</v>
      </c>
      <c r="E187" s="9">
        <v>127.51</v>
      </c>
      <c r="F187" s="9">
        <v>99.4</v>
      </c>
      <c r="G187" s="9">
        <v>121.56</v>
      </c>
      <c r="H187" s="9">
        <v>123.23</v>
      </c>
      <c r="I187" s="9">
        <v>118.33</v>
      </c>
      <c r="J187" s="9">
        <v>115.83</v>
      </c>
      <c r="K187" s="9">
        <v>123.45</v>
      </c>
      <c r="L187" s="30">
        <v>119.59</v>
      </c>
      <c r="M187" s="30">
        <v>123.34</v>
      </c>
      <c r="N187" s="30">
        <v>109.9</v>
      </c>
      <c r="O187" s="25"/>
      <c r="P187" s="25"/>
      <c r="Q187" s="29"/>
    </row>
    <row r="188" spans="2:17" x14ac:dyDescent="0.25">
      <c r="B188" s="47" t="s">
        <v>220</v>
      </c>
      <c r="C188" s="27">
        <v>123.8</v>
      </c>
      <c r="D188" s="9">
        <v>128.16999999999999</v>
      </c>
      <c r="E188" s="9">
        <v>128.66999999999999</v>
      </c>
      <c r="F188" s="9">
        <v>99.36</v>
      </c>
      <c r="G188" s="9">
        <v>121.24</v>
      </c>
      <c r="H188" s="9">
        <v>124.54</v>
      </c>
      <c r="I188" s="9">
        <v>119.98</v>
      </c>
      <c r="J188" s="9">
        <v>115.83</v>
      </c>
      <c r="K188" s="9">
        <v>125.09</v>
      </c>
      <c r="L188" s="30">
        <v>119.59</v>
      </c>
      <c r="M188" s="30">
        <v>123.34</v>
      </c>
      <c r="N188" s="30">
        <v>109.93</v>
      </c>
      <c r="O188" s="25"/>
      <c r="P188" s="25"/>
      <c r="Q188" s="29"/>
    </row>
    <row r="189" spans="2:17" x14ac:dyDescent="0.25">
      <c r="B189" s="47" t="s">
        <v>221</v>
      </c>
      <c r="C189" s="27">
        <v>123.68</v>
      </c>
      <c r="D189" s="9">
        <v>129.56</v>
      </c>
      <c r="E189" s="9">
        <v>129.32</v>
      </c>
      <c r="F189" s="9">
        <v>99.16</v>
      </c>
      <c r="G189" s="9">
        <v>120.98</v>
      </c>
      <c r="H189" s="9">
        <v>124.54</v>
      </c>
      <c r="I189" s="9">
        <v>116.77</v>
      </c>
      <c r="J189" s="9">
        <v>115.83</v>
      </c>
      <c r="K189" s="9">
        <v>125.11</v>
      </c>
      <c r="L189" s="30">
        <v>126.01</v>
      </c>
      <c r="M189" s="30">
        <v>123.34</v>
      </c>
      <c r="N189" s="30">
        <v>109.99</v>
      </c>
      <c r="O189" s="25"/>
      <c r="P189" s="25"/>
      <c r="Q189" s="29"/>
    </row>
    <row r="190" spans="2:17" x14ac:dyDescent="0.25">
      <c r="B190" s="47" t="s">
        <v>222</v>
      </c>
      <c r="C190" s="27">
        <v>122.98</v>
      </c>
      <c r="D190" s="9">
        <v>129.04</v>
      </c>
      <c r="E190" s="9">
        <v>129.18</v>
      </c>
      <c r="F190" s="9">
        <v>99.34</v>
      </c>
      <c r="G190" s="9">
        <v>119.86</v>
      </c>
      <c r="H190" s="9">
        <v>124.54</v>
      </c>
      <c r="I190" s="9">
        <v>115.86</v>
      </c>
      <c r="J190" s="9">
        <v>115.83</v>
      </c>
      <c r="K190" s="9">
        <v>123.18</v>
      </c>
      <c r="L190" s="30">
        <v>130.97</v>
      </c>
      <c r="M190" s="30">
        <v>123.58</v>
      </c>
      <c r="N190" s="30">
        <v>110.19</v>
      </c>
      <c r="O190" s="25"/>
      <c r="P190" s="25"/>
      <c r="Q190" s="29"/>
    </row>
    <row r="191" spans="2:17" x14ac:dyDescent="0.25">
      <c r="B191" s="47" t="s">
        <v>223</v>
      </c>
      <c r="C191" s="27">
        <v>122.17</v>
      </c>
      <c r="D191" s="9">
        <v>124.65</v>
      </c>
      <c r="E191" s="9">
        <v>128.04</v>
      </c>
      <c r="F191" s="9">
        <v>99.61</v>
      </c>
      <c r="G191" s="9">
        <v>121.08</v>
      </c>
      <c r="H191" s="9">
        <v>124.54</v>
      </c>
      <c r="I191" s="9">
        <v>117.59</v>
      </c>
      <c r="J191" s="9">
        <v>115.83</v>
      </c>
      <c r="K191" s="9">
        <v>122.7</v>
      </c>
      <c r="L191" s="30">
        <v>130.97</v>
      </c>
      <c r="M191" s="30">
        <v>123.58</v>
      </c>
      <c r="N191" s="30">
        <v>109.9</v>
      </c>
      <c r="O191" s="25"/>
      <c r="P191" s="25"/>
      <c r="Q191" s="29"/>
    </row>
    <row r="192" spans="2:17" x14ac:dyDescent="0.25">
      <c r="B192" s="47" t="s">
        <v>224</v>
      </c>
      <c r="C192" s="27">
        <v>122.85</v>
      </c>
      <c r="D192" s="9">
        <v>125.81</v>
      </c>
      <c r="E192" s="9">
        <v>128.63999999999999</v>
      </c>
      <c r="F192" s="9">
        <v>99.52</v>
      </c>
      <c r="G192" s="9">
        <v>123.32</v>
      </c>
      <c r="H192" s="9">
        <v>124.54</v>
      </c>
      <c r="I192" s="9">
        <v>115.96</v>
      </c>
      <c r="J192" s="9">
        <v>115.83</v>
      </c>
      <c r="K192" s="9">
        <v>125.01</v>
      </c>
      <c r="L192" s="30">
        <v>130.1</v>
      </c>
      <c r="M192" s="30">
        <v>123.58</v>
      </c>
      <c r="N192" s="30">
        <v>110.26</v>
      </c>
      <c r="O192" s="25"/>
      <c r="P192" s="25"/>
      <c r="Q192" s="29"/>
    </row>
    <row r="193" spans="2:17" x14ac:dyDescent="0.25">
      <c r="B193" s="47" t="s">
        <v>225</v>
      </c>
      <c r="C193" s="27">
        <v>123.63</v>
      </c>
      <c r="D193" s="9">
        <v>125.72</v>
      </c>
      <c r="E193" s="9">
        <v>128.05000000000001</v>
      </c>
      <c r="F193" s="9">
        <v>99.51</v>
      </c>
      <c r="G193" s="9">
        <v>122.85</v>
      </c>
      <c r="H193" s="9">
        <v>128.68</v>
      </c>
      <c r="I193" s="9">
        <v>115.91</v>
      </c>
      <c r="J193" s="9">
        <v>115.83</v>
      </c>
      <c r="K193" s="9">
        <v>124.78</v>
      </c>
      <c r="L193" s="30">
        <v>130.1</v>
      </c>
      <c r="M193" s="30">
        <v>123.58</v>
      </c>
      <c r="N193" s="30">
        <v>110.06</v>
      </c>
      <c r="O193" s="25"/>
      <c r="P193" s="25"/>
      <c r="Q193" s="29"/>
    </row>
    <row r="194" spans="2:17" x14ac:dyDescent="0.25">
      <c r="B194" s="47" t="s">
        <v>226</v>
      </c>
      <c r="C194" s="27">
        <v>124.7</v>
      </c>
      <c r="D194" s="9">
        <v>131.63999999999999</v>
      </c>
      <c r="E194" s="9">
        <v>128.63999999999999</v>
      </c>
      <c r="F194" s="9">
        <v>100.19</v>
      </c>
      <c r="G194" s="9">
        <v>121.59</v>
      </c>
      <c r="H194" s="9">
        <v>126.99</v>
      </c>
      <c r="I194" s="9">
        <v>116.99</v>
      </c>
      <c r="J194" s="9">
        <v>115.83</v>
      </c>
      <c r="K194" s="9">
        <v>124.63</v>
      </c>
      <c r="L194" s="30">
        <v>130.1</v>
      </c>
      <c r="M194" s="30">
        <v>123.58</v>
      </c>
      <c r="N194" s="30">
        <v>110.18</v>
      </c>
      <c r="O194" s="25"/>
      <c r="P194" s="25"/>
      <c r="Q194" s="29"/>
    </row>
    <row r="195" spans="2:17" x14ac:dyDescent="0.25">
      <c r="B195" s="47" t="s">
        <v>227</v>
      </c>
      <c r="C195" s="27">
        <v>125.99</v>
      </c>
      <c r="D195" s="9">
        <v>137.09</v>
      </c>
      <c r="E195" s="9">
        <v>128.25</v>
      </c>
      <c r="F195" s="9">
        <v>99.51</v>
      </c>
      <c r="G195" s="9">
        <v>122.67</v>
      </c>
      <c r="H195" s="9">
        <v>124.56</v>
      </c>
      <c r="I195" s="9">
        <v>119.08</v>
      </c>
      <c r="J195" s="9">
        <v>115.83</v>
      </c>
      <c r="K195" s="9">
        <v>123.51</v>
      </c>
      <c r="L195" s="30">
        <v>130.1</v>
      </c>
      <c r="M195" s="30">
        <v>123.58</v>
      </c>
      <c r="N195" s="30">
        <v>110.53</v>
      </c>
      <c r="O195" s="25"/>
      <c r="P195" s="25"/>
      <c r="Q195" s="29"/>
    </row>
    <row r="196" spans="2:17" x14ac:dyDescent="0.25">
      <c r="B196" s="47" t="s">
        <v>228</v>
      </c>
      <c r="C196" s="27">
        <v>127.93</v>
      </c>
      <c r="D196" s="9">
        <v>135.96</v>
      </c>
      <c r="E196" s="9">
        <v>127.78</v>
      </c>
      <c r="F196" s="9">
        <v>99.55</v>
      </c>
      <c r="G196" s="9">
        <v>123.54</v>
      </c>
      <c r="H196" s="9">
        <v>124.56</v>
      </c>
      <c r="I196" s="9">
        <v>114.91</v>
      </c>
      <c r="J196" s="9">
        <v>115.83</v>
      </c>
      <c r="K196" s="9">
        <v>121.75</v>
      </c>
      <c r="L196" s="30">
        <v>129.04</v>
      </c>
      <c r="M196" s="30">
        <v>123.73</v>
      </c>
      <c r="N196" s="30">
        <v>110.7</v>
      </c>
      <c r="O196" s="25"/>
      <c r="P196" s="25"/>
      <c r="Q196" s="29"/>
    </row>
    <row r="197" spans="2:17" x14ac:dyDescent="0.25">
      <c r="B197" s="47" t="s">
        <v>229</v>
      </c>
      <c r="C197" s="27">
        <v>127.1</v>
      </c>
      <c r="D197" s="9">
        <v>135.75</v>
      </c>
      <c r="E197" s="9">
        <v>127.65</v>
      </c>
      <c r="F197" s="9">
        <v>99.55</v>
      </c>
      <c r="G197" s="9">
        <v>123.29</v>
      </c>
      <c r="H197" s="9">
        <v>125.64</v>
      </c>
      <c r="I197" s="9">
        <v>119.34</v>
      </c>
      <c r="J197" s="9">
        <v>115.83</v>
      </c>
      <c r="K197" s="9">
        <v>121.59</v>
      </c>
      <c r="L197" s="30">
        <v>129.41999999999999</v>
      </c>
      <c r="M197" s="30">
        <v>123.59</v>
      </c>
      <c r="N197" s="30">
        <v>111</v>
      </c>
      <c r="O197" s="25"/>
      <c r="P197" s="25"/>
      <c r="Q197" s="29"/>
    </row>
    <row r="198" spans="2:17" x14ac:dyDescent="0.25">
      <c r="B198" s="47" t="s">
        <v>230</v>
      </c>
      <c r="C198" s="27">
        <v>126.78</v>
      </c>
      <c r="D198" s="9">
        <v>136.38</v>
      </c>
      <c r="E198" s="9">
        <v>126.36</v>
      </c>
      <c r="F198" s="9">
        <v>99.56</v>
      </c>
      <c r="G198" s="9">
        <v>123.01</v>
      </c>
      <c r="H198" s="9">
        <v>125.53</v>
      </c>
      <c r="I198" s="9">
        <v>121.5</v>
      </c>
      <c r="J198" s="9">
        <v>115.83</v>
      </c>
      <c r="K198" s="9">
        <v>120.27</v>
      </c>
      <c r="L198" s="30">
        <v>129.36000000000001</v>
      </c>
      <c r="M198" s="30">
        <v>123.59</v>
      </c>
      <c r="N198" s="30">
        <v>110.88</v>
      </c>
      <c r="O198" s="25"/>
      <c r="P198" s="25"/>
      <c r="Q198" s="29"/>
    </row>
    <row r="199" spans="2:17" x14ac:dyDescent="0.25">
      <c r="B199" s="47" t="s">
        <v>231</v>
      </c>
      <c r="C199" s="27">
        <v>128.72</v>
      </c>
      <c r="D199" s="9">
        <v>136.62</v>
      </c>
      <c r="E199" s="9">
        <v>127.13</v>
      </c>
      <c r="F199" s="9">
        <v>99.57</v>
      </c>
      <c r="G199" s="9">
        <v>123.58</v>
      </c>
      <c r="H199" s="9">
        <v>125.53</v>
      </c>
      <c r="I199" s="9">
        <v>120.41</v>
      </c>
      <c r="J199" s="9">
        <v>115.83</v>
      </c>
      <c r="K199" s="9">
        <v>120.27</v>
      </c>
      <c r="L199" s="30">
        <v>129.36000000000001</v>
      </c>
      <c r="M199" s="30">
        <v>123.59</v>
      </c>
      <c r="N199" s="30">
        <v>110.59</v>
      </c>
      <c r="O199" s="25"/>
      <c r="P199" s="25"/>
      <c r="Q199" s="29"/>
    </row>
    <row r="200" spans="2:17" x14ac:dyDescent="0.25">
      <c r="B200" s="47" t="s">
        <v>232</v>
      </c>
      <c r="C200" s="27">
        <v>130.16999999999999</v>
      </c>
      <c r="D200" s="9">
        <v>136.87</v>
      </c>
      <c r="E200" s="9">
        <v>127.62</v>
      </c>
      <c r="F200" s="9">
        <v>99.57</v>
      </c>
      <c r="G200" s="9">
        <v>124.53</v>
      </c>
      <c r="H200" s="9">
        <v>125.52</v>
      </c>
      <c r="I200" s="9">
        <v>120.14</v>
      </c>
      <c r="J200" s="9">
        <v>115.83</v>
      </c>
      <c r="K200" s="9">
        <v>122.27</v>
      </c>
      <c r="L200" s="30">
        <v>129.36000000000001</v>
      </c>
      <c r="M200" s="30">
        <v>123.59</v>
      </c>
      <c r="N200" s="30">
        <v>110.38</v>
      </c>
      <c r="O200" s="25"/>
      <c r="P200" s="25"/>
      <c r="Q200" s="29"/>
    </row>
  </sheetData>
  <autoFilter ref="B7:M104"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2026-05-26T20:37:06Z</dcterms:modified>
  <cp:category/>
  <cp:contentStatus/>
</cp:coreProperties>
</file>