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https://caricomhq-my.sharepoint.com/personal/reanata_ramsey_caricom_org/Documents/Desktop/Revised Uploads 2608/Trade/TOTAL Imports and Exports/"/>
    </mc:Choice>
  </mc:AlternateContent>
  <xr:revisionPtr revIDLastSave="416" documentId="8_{EFF74F08-4A1C-49F3-B008-6E6EEBFB2255}" xr6:coauthVersionLast="47" xr6:coauthVersionMax="47" xr10:uidLastSave="{993B41CE-E4D7-4264-8848-AB4AB1B35FF1}"/>
  <bookViews>
    <workbookView xWindow="-108" yWindow="-108" windowWidth="23256" windowHeight="12456" tabRatio="738" xr2:uid="{00000000-000D-0000-FFFF-FFFF00000000}"/>
  </bookViews>
  <sheets>
    <sheet name="Total Exports" sheetId="19" r:id="rId1"/>
  </sheets>
  <definedNames>
    <definedName name="_xlnm._FilterDatabase" localSheetId="0" hidden="1">'Total Exports'!$A$10:$M$35</definedName>
    <definedName name="_xlnm.Print_Area" localSheetId="0">'Total Exports'!$A$1:$M$35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32" i="19" l="1"/>
  <c r="L33" i="19"/>
  <c r="L34" i="19"/>
  <c r="L35" i="19"/>
  <c r="L31" i="19"/>
  <c r="L12" i="19"/>
  <c r="L13" i="19"/>
  <c r="L14" i="19"/>
  <c r="L15" i="19"/>
  <c r="L16" i="19"/>
  <c r="L17" i="19"/>
  <c r="L18" i="19"/>
  <c r="L19" i="19"/>
  <c r="L20" i="19"/>
  <c r="L21" i="19"/>
  <c r="L22" i="19"/>
  <c r="L23" i="19"/>
  <c r="L24" i="19"/>
  <c r="L25" i="19"/>
  <c r="L26" i="19"/>
  <c r="L27" i="19"/>
  <c r="L28" i="19"/>
  <c r="L29" i="19"/>
  <c r="L30" i="19"/>
  <c r="L11" i="19"/>
</calcChain>
</file>

<file path=xl/sharedStrings.xml><?xml version="1.0" encoding="utf-8"?>
<sst xmlns="http://schemas.openxmlformats.org/spreadsheetml/2006/main" count="26" uniqueCount="21">
  <si>
    <t>Source: Regional Statistics Programme, compiled from Member States’ trade data.</t>
  </si>
  <si>
    <t>Year</t>
  </si>
  <si>
    <t>United States</t>
  </si>
  <si>
    <t>European Union</t>
  </si>
  <si>
    <t>China</t>
  </si>
  <si>
    <t>Canada</t>
  </si>
  <si>
    <t>United Kingdom</t>
  </si>
  <si>
    <t>Brazil</t>
  </si>
  <si>
    <t>CARICOM
 (Intra-Regional)</t>
  </si>
  <si>
    <t>Mexico</t>
  </si>
  <si>
    <t>India</t>
  </si>
  <si>
    <t>Rest of the World</t>
  </si>
  <si>
    <t>Footnotes</t>
  </si>
  <si>
    <t>excludes data for Antigua and Barbuda which are not available</t>
  </si>
  <si>
    <t>excludes data for Montserrat which are not available</t>
  </si>
  <si>
    <t>excludes data for Dominica which are not available</t>
  </si>
  <si>
    <t>Value of 
Total Exports
($'Mn)</t>
  </si>
  <si>
    <r>
      <t xml:space="preserve">This table presents CARICOM's annual merchandise trade with its principal trading partners from </t>
    </r>
    <r>
      <rPr>
        <sz val="8"/>
        <rFont val="Arial"/>
        <family val="2"/>
      </rPr>
      <t>2000</t>
    </r>
    <r>
      <rPr>
        <sz val="8"/>
        <color theme="1"/>
        <rFont val="Arial"/>
        <family val="2"/>
      </rPr>
      <t xml:space="preserve"> to 2024.  "European Union" refers to trade with EU Member States, while "CARICOM (Intra-regional)" represents trade among CSME. "Rest of World" includes all trading partners not listed separately. Data are compiled from official trade statistics and may be subject to revisions by the reporting agencies.</t>
    </r>
  </si>
  <si>
    <t>Updated: 21 July 2026</t>
  </si>
  <si>
    <t xml:space="preserve">CARICOM MERCHANDISE TRADE EXPORTS BY SELECTED TRADING PARTNERS, 2000—2024 </t>
  </si>
  <si>
    <t>2000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</si>
</sst>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_);_(* \(#,##0\);_(* &quot;-&quot;??_);_(@_)"/>
    <numFmt numFmtId="165" formatCode="yyyy"/>
  </numFmts>
  <fonts count="12" x14ac:knownFonts="1">
    <font>
      <sz val="12"/>
      <name val="Arial"/>
      <family val="2"/>
    </font>
    <font>
      <sz val="11"/>
      <color theme="1"/>
      <name val="Calibri"/>
      <family val="2"/>
      <scheme val="minor"/>
    </font>
    <font>
      <sz val="11"/>
      <color theme="1"/>
      <name val="Calibri"/>
      <family val="2"/>
      <scheme val="minor"/>
    </font>
    <font>
      <sz val="12"/>
      <name val="Arial"/>
      <family val="2"/>
    </font>
    <font>
      <b/>
      <sz val="12"/>
      <name val="Arial"/>
      <family val="2"/>
    </font>
    <font>
      <b/>
      <sz val="16"/>
      <color rgb="FF08151E"/>
      <name val="Arial"/>
      <family val="2"/>
    </font>
    <font>
      <sz val="8"/>
      <color theme="1"/>
      <name val="Arial"/>
      <family val="2"/>
    </font>
    <font>
      <u/>
      <sz val="8"/>
      <color theme="1"/>
      <name val="Arial"/>
      <family val="2"/>
    </font>
    <font>
      <sz val="10"/>
      <name val="Arial"/>
      <family val="2"/>
    </font>
    <font>
      <sz val="8"/>
      <name val="Arial"/>
      <family val="2"/>
    </font>
    <font>
      <b/>
      <sz val="10"/>
      <color rgb="FF1F2933"/>
      <name val="Arial"/>
      <family val="2"/>
    </font>
    <font>
      <b/>
      <sz val="10"/>
      <name val="Arial"/>
      <family val="2"/>
    </font>
  </fonts>
  <fills count="4">
    <fill>
      <patternFill patternType="none"/>
    </fill>
    <fill>
      <patternFill patternType="gray125"/>
    </fill>
    <fill>
      <patternFill patternType="solid">
        <fgColor rgb="FFF0F2F5"/>
        <bgColor indexed="64"/>
      </patternFill>
    </fill>
    <fill>
      <patternFill patternType="solid">
        <fgColor rgb="FFFFFFFF"/>
        <bgColor indexed="64"/>
      </patternFill>
    </fill>
  </fills>
  <borders count="17">
    <border>
      <left/>
      <right/>
      <top/>
      <bottom/>
      <diagonal/>
    </border>
    <border>
      <left style="thin">
        <color indexed="8"/>
      </left>
      <right style="thin">
        <color indexed="8"/>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8"/>
      </bottom>
      <diagonal/>
    </border>
    <border>
      <left style="thin">
        <color indexed="8"/>
      </left>
      <right style="thin">
        <color indexed="8"/>
      </right>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medium">
        <color indexed="8"/>
      </bottom>
      <diagonal/>
    </border>
    <border>
      <left style="thin">
        <color indexed="64"/>
      </left>
      <right style="thin">
        <color indexed="64"/>
      </right>
      <top style="medium">
        <color indexed="64"/>
      </top>
      <bottom style="medium">
        <color indexed="8"/>
      </bottom>
      <diagonal/>
    </border>
    <border>
      <left style="thin">
        <color indexed="64"/>
      </left>
      <right style="medium">
        <color indexed="64"/>
      </right>
      <top style="medium">
        <color indexed="64"/>
      </top>
      <bottom style="medium">
        <color indexed="8"/>
      </bottom>
      <diagonal/>
    </border>
    <border>
      <left/>
      <right/>
      <top style="medium">
        <color indexed="64"/>
      </top>
      <bottom style="medium">
        <color indexed="8"/>
      </bottom>
      <diagonal/>
    </border>
    <border>
      <left/>
      <right style="medium">
        <color indexed="64"/>
      </right>
      <top/>
      <bottom style="medium">
        <color indexed="64"/>
      </bottom>
      <diagonal/>
    </border>
  </borders>
  <cellStyleXfs count="4">
    <xf numFmtId="0" fontId="0" fillId="0" borderId="0"/>
    <xf numFmtId="43" fontId="2"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cellStyleXfs>
  <cellXfs count="45">
    <xf numFmtId="0" fontId="0" fillId="0" borderId="0" xfId="0"/>
    <xf numFmtId="0" fontId="8" fillId="0" borderId="0" xfId="0" applyFont="1"/>
    <xf numFmtId="164" fontId="0" fillId="0" borderId="4" xfId="2" applyNumberFormat="1" applyFont="1" applyFill="1" applyBorder="1" applyAlignment="1">
      <alignment horizontal="center"/>
    </xf>
    <xf numFmtId="0" fontId="0" fillId="0" borderId="4" xfId="0" applyBorder="1"/>
    <xf numFmtId="0" fontId="0" fillId="0" borderId="5" xfId="0" applyBorder="1"/>
    <xf numFmtId="164" fontId="0" fillId="0" borderId="0" xfId="2" applyNumberFormat="1" applyFont="1" applyFill="1" applyBorder="1" applyAlignment="1">
      <alignment horizontal="center"/>
    </xf>
    <xf numFmtId="0" fontId="0" fillId="0" borderId="7" xfId="0" applyBorder="1"/>
    <xf numFmtId="165" fontId="4" fillId="0" borderId="0" xfId="0" applyNumberFormat="1" applyFont="1" applyAlignment="1">
      <alignment horizontal="center"/>
    </xf>
    <xf numFmtId="0" fontId="6" fillId="0" borderId="0" xfId="0" applyFont="1" applyAlignment="1">
      <alignment wrapText="1"/>
    </xf>
    <xf numFmtId="0" fontId="7" fillId="0" borderId="0" xfId="0" applyFont="1" applyAlignment="1">
      <alignment wrapText="1"/>
    </xf>
    <xf numFmtId="164" fontId="9" fillId="0" borderId="10" xfId="1" applyNumberFormat="1" applyFont="1" applyBorder="1" applyProtection="1"/>
    <xf numFmtId="0" fontId="9" fillId="0" borderId="10" xfId="0" applyFont="1" applyBorder="1"/>
    <xf numFmtId="0" fontId="9" fillId="0" borderId="11" xfId="0" applyFont="1" applyBorder="1"/>
    <xf numFmtId="0" fontId="6" fillId="0" borderId="6" xfId="0" applyFont="1" applyBorder="1" applyAlignment="1">
      <alignment horizontal="left" wrapText="1"/>
    </xf>
    <xf numFmtId="0" fontId="6" fillId="0" borderId="0" xfId="0" applyFont="1" applyAlignment="1">
      <alignment horizontal="left" wrapText="1"/>
    </xf>
    <xf numFmtId="164" fontId="0" fillId="0" borderId="0" xfId="0" applyNumberFormat="1"/>
    <xf numFmtId="0" fontId="7" fillId="0" borderId="6" xfId="0" applyFont="1" applyBorder="1" applyAlignment="1">
      <alignment horizontal="left" wrapText="1" indent="1"/>
    </xf>
    <xf numFmtId="0" fontId="7" fillId="0" borderId="0" xfId="0" applyFont="1" applyAlignment="1">
      <alignment horizontal="left" wrapText="1" indent="1"/>
    </xf>
    <xf numFmtId="165" fontId="10" fillId="2" borderId="12" xfId="0" applyNumberFormat="1" applyFont="1" applyFill="1" applyBorder="1" applyAlignment="1">
      <alignment horizontal="center" vertical="center" wrapText="1"/>
    </xf>
    <xf numFmtId="165" fontId="10" fillId="2" borderId="13" xfId="0" applyNumberFormat="1" applyFont="1" applyFill="1" applyBorder="1" applyAlignment="1">
      <alignment horizontal="center" vertical="center" wrapText="1"/>
    </xf>
    <xf numFmtId="165" fontId="10" fillId="2" borderId="14" xfId="0" applyNumberFormat="1" applyFont="1" applyFill="1" applyBorder="1" applyAlignment="1">
      <alignment horizontal="center" vertical="center" wrapText="1"/>
    </xf>
    <xf numFmtId="165" fontId="10" fillId="2" borderId="8" xfId="0" applyNumberFormat="1" applyFont="1" applyFill="1" applyBorder="1" applyAlignment="1">
      <alignment horizontal="center" vertical="center" wrapText="1"/>
    </xf>
    <xf numFmtId="165" fontId="4" fillId="3" borderId="0" xfId="0" applyNumberFormat="1" applyFont="1" applyFill="1" applyAlignment="1">
      <alignment horizontal="center"/>
    </xf>
    <xf numFmtId="0" fontId="0" fillId="3" borderId="0" xfId="0" applyFill="1"/>
    <xf numFmtId="3" fontId="0" fillId="3" borderId="0" xfId="0" applyNumberFormat="1" applyFill="1"/>
    <xf numFmtId="165" fontId="10" fillId="2" borderId="15" xfId="0" applyNumberFormat="1" applyFont="1" applyFill="1" applyBorder="1" applyAlignment="1">
      <alignment horizontal="center" vertical="center" wrapText="1"/>
    </xf>
    <xf numFmtId="165" fontId="10" fillId="2" borderId="2" xfId="0" applyNumberFormat="1" applyFont="1" applyFill="1" applyBorder="1" applyAlignment="1">
      <alignment horizontal="center" vertical="center" wrapText="1"/>
    </xf>
    <xf numFmtId="1" fontId="11" fillId="0" borderId="10" xfId="1" quotePrefix="1" applyNumberFormat="1" applyFont="1" applyBorder="1" applyAlignment="1" applyProtection="1">
      <alignment horizontal="center"/>
    </xf>
    <xf numFmtId="3" fontId="8" fillId="0" borderId="7" xfId="1" applyNumberFormat="1" applyFont="1" applyBorder="1" applyProtection="1"/>
    <xf numFmtId="3" fontId="8" fillId="0" borderId="1" xfId="1" applyNumberFormat="1" applyFont="1" applyBorder="1" applyAlignment="1" applyProtection="1">
      <alignment horizontal="right"/>
    </xf>
    <xf numFmtId="1" fontId="11" fillId="0" borderId="10" xfId="1" applyNumberFormat="1" applyFont="1" applyBorder="1" applyAlignment="1" applyProtection="1">
      <alignment horizontal="center"/>
    </xf>
    <xf numFmtId="1" fontId="11" fillId="0" borderId="11" xfId="1" applyNumberFormat="1" applyFont="1" applyBorder="1" applyAlignment="1" applyProtection="1">
      <alignment horizontal="center"/>
    </xf>
    <xf numFmtId="3" fontId="8" fillId="0" borderId="16" xfId="1" applyNumberFormat="1" applyFont="1" applyBorder="1" applyProtection="1"/>
    <xf numFmtId="3" fontId="8" fillId="0" borderId="9" xfId="1" applyNumberFormat="1" applyFont="1" applyBorder="1" applyAlignment="1" applyProtection="1">
      <alignment horizontal="right"/>
    </xf>
    <xf numFmtId="3" fontId="8" fillId="0" borderId="9" xfId="1" applyNumberFormat="1" applyFont="1" applyBorder="1" applyAlignment="1">
      <alignment horizontal="right"/>
    </xf>
    <xf numFmtId="0" fontId="5" fillId="0" borderId="3" xfId="0" applyFont="1" applyBorder="1" applyAlignment="1">
      <alignment horizontal="left" vertical="center"/>
    </xf>
    <xf numFmtId="0" fontId="5" fillId="0" borderId="4" xfId="0" applyFont="1" applyBorder="1" applyAlignment="1">
      <alignment horizontal="left" vertical="center"/>
    </xf>
    <xf numFmtId="0" fontId="6" fillId="0" borderId="6" xfId="0" applyFont="1" applyBorder="1" applyAlignment="1">
      <alignment horizontal="left" vertical="top" wrapText="1" indent="1"/>
    </xf>
    <xf numFmtId="0" fontId="6" fillId="0" borderId="0" xfId="0" applyFont="1" applyAlignment="1">
      <alignment horizontal="left" vertical="top" wrapText="1" indent="1"/>
    </xf>
    <xf numFmtId="0" fontId="6" fillId="0" borderId="6" xfId="0" applyFont="1" applyBorder="1" applyAlignment="1">
      <alignment horizontal="left" wrapText="1" indent="1"/>
    </xf>
    <xf numFmtId="0" fontId="6" fillId="0" borderId="0" xfId="0" applyFont="1" applyAlignment="1">
      <alignment horizontal="left" wrapText="1" indent="1"/>
    </xf>
    <xf numFmtId="0" fontId="7" fillId="0" borderId="6" xfId="0" applyFont="1" applyBorder="1" applyAlignment="1">
      <alignment horizontal="left" wrapText="1" indent="1"/>
    </xf>
    <xf numFmtId="0" fontId="7" fillId="0" borderId="0" xfId="0" applyFont="1" applyAlignment="1">
      <alignment horizontal="left" wrapText="1" indent="1"/>
    </xf>
    <xf numFmtId="0" fontId="6" fillId="0" borderId="6" xfId="0" applyFont="1" applyBorder="1" applyAlignment="1">
      <alignment horizontal="left" wrapText="1"/>
    </xf>
    <xf numFmtId="0" fontId="6" fillId="0" borderId="0" xfId="0" applyFont="1" applyAlignment="1">
      <alignment horizontal="left" wrapText="1"/>
    </xf>
  </cellXfs>
  <cellStyles count="4">
    <cellStyle name="Comma" xfId="2" builtinId="3"/>
    <cellStyle name="Comma 2" xfId="1" xr:uid="{00000000-0005-0000-0000-000000000000}"/>
    <cellStyle name="Comma 4" xfId="3" xr:uid="{2312AB63-38E9-41B9-8AC5-1212B1DA3683}"/>
    <cellStyle name="Normal" xfId="0" builtinId="0"/>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300" b="1" i="0" u="none" strike="noStrike" kern="1200" spc="0" baseline="0">
                <a:solidFill>
                  <a:srgbClr val="002B5C"/>
                </a:solidFill>
                <a:latin typeface="+mn-lt"/>
                <a:ea typeface="+mn-ea"/>
                <a:cs typeface="+mn-cs"/>
              </a:defRPr>
            </a:pPr>
            <a:r>
              <a:rPr lang="en-US"/>
              <a:t>European Union is largest named export destination in 2024</a:t>
            </a:r>
          </a:p>
        </c:rich>
      </c:tx>
      <c:layout>
        <c:manualLayout>
          <c:xMode val="edge"/>
          <c:yMode val="edge"/>
          <c:x val="0.11886601744419831"/>
          <c:y val="2.0833333333333332E-2"/>
        </c:manualLayout>
      </c:layout>
      <c:overlay val="0"/>
      <c:spPr>
        <a:noFill/>
        <a:ln>
          <a:noFill/>
        </a:ln>
        <a:effectLst/>
      </c:spPr>
      <c:txPr>
        <a:bodyPr rot="0" spcFirstLastPara="1" vertOverflow="ellipsis" vert="horz" wrap="square" anchor="ctr" anchorCtr="1"/>
        <a:lstStyle/>
        <a:p>
          <a:pPr>
            <a:defRPr sz="1300" b="1" i="0" u="none" strike="noStrike" kern="1200" spc="0" baseline="0">
              <a:solidFill>
                <a:srgbClr val="002B5C"/>
              </a:solidFill>
              <a:latin typeface="+mn-lt"/>
              <a:ea typeface="+mn-ea"/>
              <a:cs typeface="+mn-cs"/>
            </a:defRPr>
          </a:pPr>
          <a:endParaRPr lang="en-GB"/>
        </a:p>
      </c:txPr>
    </c:title>
    <c:autoTitleDeleted val="0"/>
    <c:plotArea>
      <c:layout>
        <c:manualLayout>
          <c:layoutTarget val="inner"/>
          <c:xMode val="edge"/>
          <c:yMode val="edge"/>
          <c:x val="0.11034507314492666"/>
          <c:y val="0.14867291178766592"/>
          <c:w val="0.87027508189383307"/>
          <c:h val="0.57293668209506599"/>
        </c:manualLayout>
      </c:layout>
      <c:barChart>
        <c:barDir val="col"/>
        <c:grouping val="stacked"/>
        <c:varyColors val="0"/>
        <c:ser>
          <c:idx val="0"/>
          <c:order val="0"/>
          <c:tx>
            <c:strRef>
              <c:f>'Total Exports'!$C$10</c:f>
              <c:strCache>
                <c:ptCount val="1"/>
                <c:pt idx="0">
                  <c:v>United States</c:v>
                </c:pt>
              </c:strCache>
            </c:strRef>
          </c:tx>
          <c:spPr>
            <a:solidFill>
              <a:srgbClr val="002B5C"/>
            </a:solidFill>
            <a:ln>
              <a:noFill/>
            </a:ln>
            <a:effectLst/>
          </c:spPr>
          <c:invertIfNegative val="0"/>
          <c:cat>
            <c:numRef>
              <c:f>'Total Exports'!$A$32:$A$35</c:f>
              <c:numCache>
                <c:formatCode>0</c:formatCode>
                <c:ptCount val="4"/>
                <c:pt idx="0">
                  <c:v>2021</c:v>
                </c:pt>
                <c:pt idx="1">
                  <c:v>2022</c:v>
                </c:pt>
                <c:pt idx="2">
                  <c:v>2023</c:v>
                </c:pt>
                <c:pt idx="3">
                  <c:v>2024</c:v>
                </c:pt>
              </c:numCache>
            </c:numRef>
          </c:cat>
          <c:val>
            <c:numRef>
              <c:f>'Total Exports'!$C$32:$C$35</c:f>
              <c:numCache>
                <c:formatCode>#,##0</c:formatCode>
                <c:ptCount val="4"/>
                <c:pt idx="0">
                  <c:v>5686.2354220000007</c:v>
                </c:pt>
                <c:pt idx="1">
                  <c:v>7154.2581819999996</c:v>
                </c:pt>
                <c:pt idx="2">
                  <c:v>4084.3781519999998</c:v>
                </c:pt>
                <c:pt idx="3">
                  <c:v>7523.1873580000001</c:v>
                </c:pt>
              </c:numCache>
            </c:numRef>
          </c:val>
          <c:extLst>
            <c:ext xmlns:c16="http://schemas.microsoft.com/office/drawing/2014/chart" uri="{C3380CC4-5D6E-409C-BE32-E72D297353CC}">
              <c16:uniqueId val="{00000000-56D4-4CB3-B1F0-2EFE5F74A9A2}"/>
            </c:ext>
          </c:extLst>
        </c:ser>
        <c:ser>
          <c:idx val="1"/>
          <c:order val="1"/>
          <c:tx>
            <c:strRef>
              <c:f>'Total Exports'!$D$10</c:f>
              <c:strCache>
                <c:ptCount val="1"/>
                <c:pt idx="0">
                  <c:v>European Union</c:v>
                </c:pt>
              </c:strCache>
            </c:strRef>
          </c:tx>
          <c:spPr>
            <a:solidFill>
              <a:srgbClr val="D6B7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'Total Exports'!$A$32:$A$35</c:f>
              <c:numCache>
                <c:formatCode>0</c:formatCode>
                <c:ptCount val="4"/>
                <c:pt idx="0">
                  <c:v>2021</c:v>
                </c:pt>
                <c:pt idx="1">
                  <c:v>2022</c:v>
                </c:pt>
                <c:pt idx="2">
                  <c:v>2023</c:v>
                </c:pt>
                <c:pt idx="3">
                  <c:v>2024</c:v>
                </c:pt>
              </c:numCache>
            </c:numRef>
          </c:cat>
          <c:val>
            <c:numRef>
              <c:f>'Total Exports'!$D$32:$D$35</c:f>
              <c:numCache>
                <c:formatCode>#,##0</c:formatCode>
                <c:ptCount val="4"/>
                <c:pt idx="0">
                  <c:v>1755.643182</c:v>
                </c:pt>
                <c:pt idx="1">
                  <c:v>7257.9916040000007</c:v>
                </c:pt>
                <c:pt idx="2">
                  <c:v>8038.1204469999993</c:v>
                </c:pt>
                <c:pt idx="3">
                  <c:v>8592.2345999999998</c:v>
                </c:pt>
              </c:numCache>
            </c:numRef>
          </c:val>
          <c:extLst>
            <c:ext xmlns:c16="http://schemas.microsoft.com/office/drawing/2014/chart" uri="{C3380CC4-5D6E-409C-BE32-E72D297353CC}">
              <c16:uniqueId val="{00000001-56D4-4CB3-B1F0-2EFE5F74A9A2}"/>
            </c:ext>
          </c:extLst>
        </c:ser>
        <c:ser>
          <c:idx val="2"/>
          <c:order val="2"/>
          <c:tx>
            <c:strRef>
              <c:f>'Total Exports'!$E$10</c:f>
              <c:strCache>
                <c:ptCount val="1"/>
                <c:pt idx="0">
                  <c:v>China</c:v>
                </c:pt>
              </c:strCache>
            </c:strRef>
          </c:tx>
          <c:spPr>
            <a:solidFill>
              <a:srgbClr val="5C6670"/>
            </a:solidFill>
            <a:ln>
              <a:noFill/>
            </a:ln>
            <a:effectLst/>
          </c:spPr>
          <c:invertIfNegative val="0"/>
          <c:cat>
            <c:numRef>
              <c:f>'Total Exports'!$A$32:$A$35</c:f>
              <c:numCache>
                <c:formatCode>0</c:formatCode>
                <c:ptCount val="4"/>
                <c:pt idx="0">
                  <c:v>2021</c:v>
                </c:pt>
                <c:pt idx="1">
                  <c:v>2022</c:v>
                </c:pt>
                <c:pt idx="2">
                  <c:v>2023</c:v>
                </c:pt>
                <c:pt idx="3">
                  <c:v>2024</c:v>
                </c:pt>
              </c:numCache>
            </c:numRef>
          </c:cat>
          <c:val>
            <c:numRef>
              <c:f>'Total Exports'!$E$32:$E$35</c:f>
              <c:numCache>
                <c:formatCode>#,##0</c:formatCode>
                <c:ptCount val="4"/>
                <c:pt idx="0">
                  <c:v>233.61553409999999</c:v>
                </c:pt>
                <c:pt idx="1">
                  <c:v>607.61302760000001</c:v>
                </c:pt>
                <c:pt idx="2">
                  <c:v>440.09863730000001</c:v>
                </c:pt>
                <c:pt idx="3">
                  <c:v>395.70494050000002</c:v>
                </c:pt>
              </c:numCache>
            </c:numRef>
          </c:val>
          <c:extLst>
            <c:ext xmlns:c16="http://schemas.microsoft.com/office/drawing/2014/chart" uri="{C3380CC4-5D6E-409C-BE32-E72D297353CC}">
              <c16:uniqueId val="{00000002-56D4-4CB3-B1F0-2EFE5F74A9A2}"/>
            </c:ext>
          </c:extLst>
        </c:ser>
        <c:ser>
          <c:idx val="3"/>
          <c:order val="3"/>
          <c:tx>
            <c:strRef>
              <c:f>'Total Exports'!$F$10</c:f>
              <c:strCache>
                <c:ptCount val="1"/>
                <c:pt idx="0">
                  <c:v>Canada</c:v>
                </c:pt>
              </c:strCache>
            </c:strRef>
          </c:tx>
          <c:spPr>
            <a:solidFill>
              <a:srgbClr val="4E79A7"/>
            </a:solidFill>
            <a:ln>
              <a:noFill/>
            </a:ln>
            <a:effectLst/>
          </c:spPr>
          <c:invertIfNegative val="0"/>
          <c:cat>
            <c:numRef>
              <c:f>'Total Exports'!$A$32:$A$35</c:f>
              <c:numCache>
                <c:formatCode>0</c:formatCode>
                <c:ptCount val="4"/>
                <c:pt idx="0">
                  <c:v>2021</c:v>
                </c:pt>
                <c:pt idx="1">
                  <c:v>2022</c:v>
                </c:pt>
                <c:pt idx="2">
                  <c:v>2023</c:v>
                </c:pt>
                <c:pt idx="3">
                  <c:v>2024</c:v>
                </c:pt>
              </c:numCache>
            </c:numRef>
          </c:cat>
          <c:val>
            <c:numRef>
              <c:f>'Total Exports'!$F$32:$F$35</c:f>
              <c:numCache>
                <c:formatCode>#,##0</c:formatCode>
                <c:ptCount val="4"/>
                <c:pt idx="0">
                  <c:v>532.55104940000001</c:v>
                </c:pt>
                <c:pt idx="1">
                  <c:v>440.24134269999996</c:v>
                </c:pt>
                <c:pt idx="2">
                  <c:v>397.248018</c:v>
                </c:pt>
                <c:pt idx="3">
                  <c:v>463.15169210000005</c:v>
                </c:pt>
              </c:numCache>
            </c:numRef>
          </c:val>
          <c:extLst>
            <c:ext xmlns:c16="http://schemas.microsoft.com/office/drawing/2014/chart" uri="{C3380CC4-5D6E-409C-BE32-E72D297353CC}">
              <c16:uniqueId val="{00000003-56D4-4CB3-B1F0-2EFE5F74A9A2}"/>
            </c:ext>
          </c:extLst>
        </c:ser>
        <c:ser>
          <c:idx val="4"/>
          <c:order val="4"/>
          <c:tx>
            <c:strRef>
              <c:f>'Total Exports'!$G$10</c:f>
              <c:strCache>
                <c:ptCount val="1"/>
                <c:pt idx="0">
                  <c:v>United Kingdom</c:v>
                </c:pt>
              </c:strCache>
            </c:strRef>
          </c:tx>
          <c:spPr>
            <a:solidFill>
              <a:srgbClr val="8A6F3D"/>
            </a:solidFill>
            <a:ln>
              <a:noFill/>
            </a:ln>
            <a:effectLst/>
          </c:spPr>
          <c:invertIfNegative val="0"/>
          <c:cat>
            <c:numRef>
              <c:f>'Total Exports'!$A$32:$A$35</c:f>
              <c:numCache>
                <c:formatCode>0</c:formatCode>
                <c:ptCount val="4"/>
                <c:pt idx="0">
                  <c:v>2021</c:v>
                </c:pt>
                <c:pt idx="1">
                  <c:v>2022</c:v>
                </c:pt>
                <c:pt idx="2">
                  <c:v>2023</c:v>
                </c:pt>
                <c:pt idx="3">
                  <c:v>2024</c:v>
                </c:pt>
              </c:numCache>
            </c:numRef>
          </c:cat>
          <c:val>
            <c:numRef>
              <c:f>'Total Exports'!$G$32:$G$35</c:f>
              <c:numCache>
                <c:formatCode>#,##0</c:formatCode>
                <c:ptCount val="4"/>
                <c:pt idx="0">
                  <c:v>478.20020590000001</c:v>
                </c:pt>
                <c:pt idx="1">
                  <c:v>1161.176608</c:v>
                </c:pt>
                <c:pt idx="2">
                  <c:v>1041.7312340000001</c:v>
                </c:pt>
                <c:pt idx="3">
                  <c:v>3432.1914430000002</c:v>
                </c:pt>
              </c:numCache>
            </c:numRef>
          </c:val>
          <c:extLst>
            <c:ext xmlns:c16="http://schemas.microsoft.com/office/drawing/2014/chart" uri="{C3380CC4-5D6E-409C-BE32-E72D297353CC}">
              <c16:uniqueId val="{00000004-56D4-4CB3-B1F0-2EFE5F74A9A2}"/>
            </c:ext>
          </c:extLst>
        </c:ser>
        <c:ser>
          <c:idx val="5"/>
          <c:order val="5"/>
          <c:tx>
            <c:strRef>
              <c:f>'Total Exports'!$H$10</c:f>
              <c:strCache>
                <c:ptCount val="1"/>
                <c:pt idx="0">
                  <c:v>Brazil</c:v>
                </c:pt>
              </c:strCache>
            </c:strRef>
          </c:tx>
          <c:spPr>
            <a:solidFill>
              <a:srgbClr val="2F6F73"/>
            </a:solidFill>
            <a:ln>
              <a:noFill/>
            </a:ln>
            <a:effectLst/>
          </c:spPr>
          <c:invertIfNegative val="0"/>
          <c:cat>
            <c:numRef>
              <c:f>'Total Exports'!$A$32:$A$35</c:f>
              <c:numCache>
                <c:formatCode>0</c:formatCode>
                <c:ptCount val="4"/>
                <c:pt idx="0">
                  <c:v>2021</c:v>
                </c:pt>
                <c:pt idx="1">
                  <c:v>2022</c:v>
                </c:pt>
                <c:pt idx="2">
                  <c:v>2023</c:v>
                </c:pt>
                <c:pt idx="3">
                  <c:v>2024</c:v>
                </c:pt>
              </c:numCache>
            </c:numRef>
          </c:cat>
          <c:val>
            <c:numRef>
              <c:f>'Total Exports'!$H$32:$H$35</c:f>
              <c:numCache>
                <c:formatCode>#,##0</c:formatCode>
                <c:ptCount val="4"/>
                <c:pt idx="0">
                  <c:v>285.44707690000001</c:v>
                </c:pt>
                <c:pt idx="1">
                  <c:v>1183.392464</c:v>
                </c:pt>
                <c:pt idx="2">
                  <c:v>1097.7063629999998</c:v>
                </c:pt>
                <c:pt idx="3">
                  <c:v>866.40255320000006</c:v>
                </c:pt>
              </c:numCache>
            </c:numRef>
          </c:val>
          <c:extLst>
            <c:ext xmlns:c16="http://schemas.microsoft.com/office/drawing/2014/chart" uri="{C3380CC4-5D6E-409C-BE32-E72D297353CC}">
              <c16:uniqueId val="{00000005-56D4-4CB3-B1F0-2EFE5F74A9A2}"/>
            </c:ext>
          </c:extLst>
        </c:ser>
        <c:ser>
          <c:idx val="6"/>
          <c:order val="6"/>
          <c:tx>
            <c:strRef>
              <c:f>'Total Exports'!$I$10</c:f>
              <c:strCache>
                <c:ptCount val="1"/>
                <c:pt idx="0">
                  <c:v>CARICOM
 (Intra-Regional)</c:v>
                </c:pt>
              </c:strCache>
            </c:strRef>
          </c:tx>
          <c:spPr>
            <a:solidFill>
              <a:srgbClr val="6B7C93"/>
            </a:solidFill>
            <a:ln>
              <a:noFill/>
            </a:ln>
            <a:effectLst/>
          </c:spPr>
          <c:invertIfNegative val="0"/>
          <c:cat>
            <c:numRef>
              <c:f>'Total Exports'!$A$32:$A$35</c:f>
              <c:numCache>
                <c:formatCode>0</c:formatCode>
                <c:ptCount val="4"/>
                <c:pt idx="0">
                  <c:v>2021</c:v>
                </c:pt>
                <c:pt idx="1">
                  <c:v>2022</c:v>
                </c:pt>
                <c:pt idx="2">
                  <c:v>2023</c:v>
                </c:pt>
                <c:pt idx="3">
                  <c:v>2024</c:v>
                </c:pt>
              </c:numCache>
            </c:numRef>
          </c:cat>
          <c:val>
            <c:numRef>
              <c:f>'Total Exports'!$I$32:$I$35</c:f>
              <c:numCache>
                <c:formatCode>#,##0</c:formatCode>
                <c:ptCount val="4"/>
                <c:pt idx="0">
                  <c:v>1936</c:v>
                </c:pt>
                <c:pt idx="1">
                  <c:v>2476</c:v>
                </c:pt>
                <c:pt idx="2">
                  <c:v>2074</c:v>
                </c:pt>
                <c:pt idx="3">
                  <c:v>2179</c:v>
                </c:pt>
              </c:numCache>
            </c:numRef>
          </c:val>
          <c:extLst>
            <c:ext xmlns:c16="http://schemas.microsoft.com/office/drawing/2014/chart" uri="{C3380CC4-5D6E-409C-BE32-E72D297353CC}">
              <c16:uniqueId val="{00000006-56D4-4CB3-B1F0-2EFE5F74A9A2}"/>
            </c:ext>
          </c:extLst>
        </c:ser>
        <c:ser>
          <c:idx val="7"/>
          <c:order val="7"/>
          <c:tx>
            <c:strRef>
              <c:f>'Total Exports'!$J$10</c:f>
              <c:strCache>
                <c:ptCount val="1"/>
                <c:pt idx="0">
                  <c:v>Mexico</c:v>
                </c:pt>
              </c:strCache>
            </c:strRef>
          </c:tx>
          <c:spPr>
            <a:solidFill>
              <a:srgbClr val="8C4A4A"/>
            </a:solidFill>
            <a:ln>
              <a:noFill/>
            </a:ln>
            <a:effectLst/>
          </c:spPr>
          <c:invertIfNegative val="0"/>
          <c:cat>
            <c:numRef>
              <c:f>'Total Exports'!$A$32:$A$35</c:f>
              <c:numCache>
                <c:formatCode>0</c:formatCode>
                <c:ptCount val="4"/>
                <c:pt idx="0">
                  <c:v>2021</c:v>
                </c:pt>
                <c:pt idx="1">
                  <c:v>2022</c:v>
                </c:pt>
                <c:pt idx="2">
                  <c:v>2023</c:v>
                </c:pt>
                <c:pt idx="3">
                  <c:v>2024</c:v>
                </c:pt>
              </c:numCache>
            </c:numRef>
          </c:cat>
          <c:val>
            <c:numRef>
              <c:f>'Total Exports'!$J$32:$J$35</c:f>
              <c:numCache>
                <c:formatCode>#,##0</c:formatCode>
                <c:ptCount val="4"/>
                <c:pt idx="0">
                  <c:v>411.09345049999996</c:v>
                </c:pt>
                <c:pt idx="1">
                  <c:v>546.66757770000004</c:v>
                </c:pt>
                <c:pt idx="2">
                  <c:v>196.3250372</c:v>
                </c:pt>
                <c:pt idx="3">
                  <c:v>186.80542969999999</c:v>
                </c:pt>
              </c:numCache>
            </c:numRef>
          </c:val>
          <c:extLst>
            <c:ext xmlns:c16="http://schemas.microsoft.com/office/drawing/2014/chart" uri="{C3380CC4-5D6E-409C-BE32-E72D297353CC}">
              <c16:uniqueId val="{00000007-56D4-4CB3-B1F0-2EFE5F74A9A2}"/>
            </c:ext>
          </c:extLst>
        </c:ser>
        <c:ser>
          <c:idx val="8"/>
          <c:order val="8"/>
          <c:tx>
            <c:strRef>
              <c:f>'Total Exports'!$K$10</c:f>
              <c:strCache>
                <c:ptCount val="1"/>
                <c:pt idx="0">
                  <c:v>India</c:v>
                </c:pt>
              </c:strCache>
            </c:strRef>
          </c:tx>
          <c:spPr>
            <a:solidFill>
              <a:srgbClr val="4D4D4D"/>
            </a:solidFill>
            <a:ln>
              <a:noFill/>
            </a:ln>
            <a:effectLst/>
          </c:spPr>
          <c:invertIfNegative val="0"/>
          <c:cat>
            <c:numRef>
              <c:f>'Total Exports'!$A$32:$A$35</c:f>
              <c:numCache>
                <c:formatCode>0</c:formatCode>
                <c:ptCount val="4"/>
                <c:pt idx="0">
                  <c:v>2021</c:v>
                </c:pt>
                <c:pt idx="1">
                  <c:v>2022</c:v>
                </c:pt>
                <c:pt idx="2">
                  <c:v>2023</c:v>
                </c:pt>
                <c:pt idx="3">
                  <c:v>2024</c:v>
                </c:pt>
              </c:numCache>
            </c:numRef>
          </c:cat>
          <c:val>
            <c:numRef>
              <c:f>'Total Exports'!$K$32:$K$35</c:f>
              <c:numCache>
                <c:formatCode>#,##0</c:formatCode>
                <c:ptCount val="4"/>
                <c:pt idx="0">
                  <c:v>95.61733156999999</c:v>
                </c:pt>
                <c:pt idx="1">
                  <c:v>49.618371350000004</c:v>
                </c:pt>
                <c:pt idx="2">
                  <c:v>32.825220170000001</c:v>
                </c:pt>
                <c:pt idx="3">
                  <c:v>80.601044450000003</c:v>
                </c:pt>
              </c:numCache>
            </c:numRef>
          </c:val>
          <c:extLst>
            <c:ext xmlns:c16="http://schemas.microsoft.com/office/drawing/2014/chart" uri="{C3380CC4-5D6E-409C-BE32-E72D297353CC}">
              <c16:uniqueId val="{00000008-56D4-4CB3-B1F0-2EFE5F74A9A2}"/>
            </c:ext>
          </c:extLst>
        </c:ser>
        <c:ser>
          <c:idx val="9"/>
          <c:order val="9"/>
          <c:tx>
            <c:strRef>
              <c:f>'Total Exports'!$L$10</c:f>
              <c:strCache>
                <c:ptCount val="1"/>
                <c:pt idx="0">
                  <c:v>Rest of the World</c:v>
                </c:pt>
              </c:strCache>
            </c:strRef>
          </c:tx>
          <c:spPr>
            <a:solidFill>
              <a:srgbClr val="B9B7AF"/>
            </a:solidFill>
            <a:ln>
              <a:noFill/>
            </a:ln>
            <a:effectLst/>
          </c:spPr>
          <c:invertIfNegative val="0"/>
          <c:cat>
            <c:numRef>
              <c:f>'Total Exports'!$A$32:$A$35</c:f>
              <c:numCache>
                <c:formatCode>0</c:formatCode>
                <c:ptCount val="4"/>
                <c:pt idx="0">
                  <c:v>2021</c:v>
                </c:pt>
                <c:pt idx="1">
                  <c:v>2022</c:v>
                </c:pt>
                <c:pt idx="2">
                  <c:v>2023</c:v>
                </c:pt>
                <c:pt idx="3">
                  <c:v>2024</c:v>
                </c:pt>
              </c:numCache>
            </c:numRef>
          </c:cat>
          <c:val>
            <c:numRef>
              <c:f>'Total Exports'!$L$32:$L$35</c:f>
              <c:numCache>
                <c:formatCode>#,##0</c:formatCode>
                <c:ptCount val="4"/>
                <c:pt idx="0">
                  <c:v>6134.1871860999963</c:v>
                </c:pt>
                <c:pt idx="1">
                  <c:v>9500.9691660000026</c:v>
                </c:pt>
                <c:pt idx="2">
                  <c:v>8888.5933529999966</c:v>
                </c:pt>
                <c:pt idx="3">
                  <c:v>8650.8668829999951</c:v>
                </c:pt>
              </c:numCache>
            </c:numRef>
          </c:val>
          <c:extLst>
            <c:ext xmlns:c16="http://schemas.microsoft.com/office/drawing/2014/chart" uri="{C3380CC4-5D6E-409C-BE32-E72D297353CC}">
              <c16:uniqueId val="{00000009-56D4-4CB3-B1F0-2EFE5F74A9A2}"/>
            </c:ext>
          </c:extLst>
        </c:ser>
        <c:dLbls>
          <c:showLegendKey val="0"/>
          <c:showVal val="0"/>
          <c:showCatName val="0"/>
          <c:showSerName val="0"/>
          <c:showPercent val="0"/>
          <c:showBubbleSize val="0"/>
        </c:dLbls>
        <c:gapWidth val="150"/>
        <c:overlap val="100"/>
        <c:axId val="589828367"/>
        <c:axId val="589829807"/>
      </c:barChart>
      <c:catAx>
        <c:axId val="589828367"/>
        <c:scaling>
          <c:orientation val="minMax"/>
        </c:scaling>
        <c:delete val="0"/>
        <c:axPos val="b"/>
        <c:title>
          <c:tx>
            <c:rich>
              <a:bodyPr rot="0" spcFirstLastPara="1" vertOverflow="ellipsis" vert="horz" wrap="square" anchor="ctr" anchorCtr="1"/>
              <a:lstStyle/>
              <a:p>
                <a:pPr>
                  <a:defRPr sz="900" b="0" i="0" u="none" strike="noStrike" kern="1200" baseline="0">
                    <a:solidFill>
                      <a:srgbClr val="1F2933"/>
                    </a:solidFill>
                    <a:latin typeface="+mn-lt"/>
                    <a:ea typeface="+mn-ea"/>
                    <a:cs typeface="+mn-cs"/>
                  </a:defRPr>
                </a:pPr>
                <a:r>
                  <a:rPr lang="en-GB"/>
                  <a:t>Year</a:t>
                </a:r>
              </a:p>
            </c:rich>
          </c:tx>
          <c:overlay val="0"/>
          <c:spPr>
            <a:noFill/>
            <a:ln>
              <a:noFill/>
            </a:ln>
            <a:effectLst/>
          </c:spPr>
          <c:txPr>
            <a:bodyPr rot="0" spcFirstLastPara="1" vertOverflow="ellipsis" vert="horz" wrap="square" anchor="ctr" anchorCtr="1"/>
            <a:lstStyle/>
            <a:p>
              <a:pPr>
                <a:defRPr sz="900" b="0" i="0" u="none" strike="noStrike" kern="1200" baseline="0">
                  <a:solidFill>
                    <a:srgbClr val="1F2933"/>
                  </a:solidFill>
                  <a:latin typeface="+mn-lt"/>
                  <a:ea typeface="+mn-ea"/>
                  <a:cs typeface="+mn-cs"/>
                </a:defRPr>
              </a:pPr>
              <a:endParaRPr lang="en-US"/>
            </a:p>
          </c:txPr>
        </c:title>
        <c:numFmt formatCode="0" sourceLinked="1"/>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900" b="1" i="0" u="none" strike="noStrike" kern="1200" baseline="0">
                <a:solidFill>
                  <a:srgbClr val="1F2933"/>
                </a:solidFill>
                <a:latin typeface="+mn-lt"/>
                <a:ea typeface="+mn-ea"/>
                <a:cs typeface="+mn-cs"/>
              </a:defRPr>
            </a:pPr>
            <a:endParaRPr lang="en-US"/>
          </a:p>
        </c:txPr>
        <c:crossAx val="589829807"/>
        <c:crosses val="autoZero"/>
        <c:auto val="1"/>
        <c:lblAlgn val="ctr"/>
        <c:lblOffset val="100"/>
        <c:tickLblSkip val="1"/>
        <c:noMultiLvlLbl val="0"/>
      </c:catAx>
      <c:valAx>
        <c:axId val="589829807"/>
        <c:scaling>
          <c:orientation val="minMax"/>
          <c:max val="35000"/>
          <c:min val="0"/>
        </c:scaling>
        <c:delete val="0"/>
        <c:axPos val="l"/>
        <c:majorGridlines>
          <c:spPr>
            <a:ln w="9525" cap="flat" cmpd="sng" algn="ctr">
              <a:solidFill>
                <a:srgbClr val="E6E8EB"/>
              </a:solidFill>
              <a:prstDash val="solid"/>
              <a:round/>
            </a:ln>
            <a:effectLst/>
          </c:spPr>
        </c:majorGridlines>
        <c:title>
          <c:tx>
            <c:rich>
              <a:bodyPr rot="-5400000" spcFirstLastPara="1" vertOverflow="ellipsis" vert="horz" wrap="square" anchor="ctr" anchorCtr="1"/>
              <a:lstStyle/>
              <a:p>
                <a:pPr>
                  <a:defRPr sz="900" b="0" i="0" u="none" strike="noStrike" kern="1200" baseline="0">
                    <a:solidFill>
                      <a:srgbClr val="1F2933"/>
                    </a:solidFill>
                    <a:latin typeface="+mn-lt"/>
                    <a:ea typeface="+mn-ea"/>
                    <a:cs typeface="+mn-cs"/>
                  </a:defRPr>
                </a:pPr>
                <a:r>
                  <a:rPr lang="en-GB"/>
                  <a:t>US$ millions</a:t>
                </a:r>
              </a:p>
            </c:rich>
          </c:tx>
          <c:overlay val="0"/>
          <c:spPr>
            <a:noFill/>
            <a:ln>
              <a:noFill/>
            </a:ln>
            <a:effectLst/>
          </c:spPr>
          <c:txPr>
            <a:bodyPr rot="-5400000" spcFirstLastPara="1" vertOverflow="ellipsis" vert="horz" wrap="square" anchor="ctr" anchorCtr="1"/>
            <a:lstStyle/>
            <a:p>
              <a:pPr>
                <a:defRPr sz="900" b="0" i="0" u="none" strike="noStrike" kern="1200" baseline="0">
                  <a:solidFill>
                    <a:srgbClr val="1F2933"/>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rgbClr val="1F2933"/>
                </a:solidFill>
                <a:latin typeface="+mn-lt"/>
                <a:ea typeface="+mn-ea"/>
                <a:cs typeface="+mn-cs"/>
              </a:defRPr>
            </a:pPr>
            <a:endParaRPr lang="en-US"/>
          </a:p>
        </c:txPr>
        <c:crossAx val="589828367"/>
        <c:crosses val="autoZero"/>
        <c:crossBetween val="between"/>
        <c:majorUnit val="5000"/>
      </c:valAx>
      <c:spPr>
        <a:solidFill>
          <a:srgbClr val="FFFFFF"/>
        </a:solid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rgbClr val="1F2933"/>
              </a:solidFill>
              <a:latin typeface="+mn-lt"/>
              <a:ea typeface="+mn-ea"/>
              <a:cs typeface="+mn-cs"/>
            </a:defRPr>
          </a:pPr>
          <a:endParaRPr lang="en-US"/>
        </a:p>
      </c:txPr>
    </c:legend>
    <c:plotVisOnly val="1"/>
    <c:dispBlanksAs val="gap"/>
    <c:showDLblsOverMax val="0"/>
  </c:chart>
  <c:spPr>
    <a:solidFill>
      <a:srgbClr val="FFFF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12</xdr:col>
      <xdr:colOff>200264</xdr:colOff>
      <xdr:row>4</xdr:row>
      <xdr:rowOff>102788</xdr:rowOff>
    </xdr:from>
    <xdr:to>
      <xdr:col>12</xdr:col>
      <xdr:colOff>4037736</xdr:colOff>
      <xdr:row>5</xdr:row>
      <xdr:rowOff>78234</xdr:rowOff>
    </xdr:to>
    <xdr:sp macro="" textlink="">
      <xdr:nvSpPr>
        <xdr:cNvPr id="6" name="TextBox 5">
          <a:extLst>
            <a:ext uri="{FF2B5EF4-FFF2-40B4-BE49-F238E27FC236}">
              <a16:creationId xmlns:a16="http://schemas.microsoft.com/office/drawing/2014/main" id="{8E2D58AC-B8CF-46BD-900A-E8B71864FE1F}"/>
            </a:ext>
          </a:extLst>
        </xdr:cNvPr>
        <xdr:cNvSpPr txBox="1"/>
      </xdr:nvSpPr>
      <xdr:spPr>
        <a:xfrm>
          <a:off x="9765796" y="986384"/>
          <a:ext cx="3837472" cy="29159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GB" sz="1300" b="1" i="0" u="none" strike="noStrike" kern="1200" spc="0" baseline="0">
              <a:solidFill>
                <a:srgbClr val="002B5C"/>
              </a:solidFill>
              <a:latin typeface="+mn-lt"/>
              <a:ea typeface="+mn-ea"/>
              <a:cs typeface="+mn-cs"/>
            </a:rPr>
            <a:t>Trade</a:t>
          </a:r>
          <a:r>
            <a:rPr lang="en-GB" sz="1200" b="1"/>
            <a:t> </a:t>
          </a:r>
          <a:r>
            <a:rPr lang="en-GB" sz="1300" b="1" i="0" u="none" strike="noStrike" kern="1200" spc="0" baseline="0">
              <a:solidFill>
                <a:srgbClr val="002B5C"/>
              </a:solidFill>
              <a:latin typeface="+mn-lt"/>
              <a:ea typeface="+mn-ea"/>
              <a:cs typeface="+mn-cs"/>
            </a:rPr>
            <a:t>Exports by Selected Partners ($US Millions)</a:t>
          </a:r>
        </a:p>
      </xdr:txBody>
    </xdr:sp>
    <xdr:clientData/>
  </xdr:twoCellAnchor>
  <xdr:twoCellAnchor editAs="oneCell">
    <xdr:from>
      <xdr:col>10</xdr:col>
      <xdr:colOff>781148</xdr:colOff>
      <xdr:row>5</xdr:row>
      <xdr:rowOff>185185</xdr:rowOff>
    </xdr:from>
    <xdr:to>
      <xdr:col>12</xdr:col>
      <xdr:colOff>4604787</xdr:colOff>
      <xdr:row>7</xdr:row>
      <xdr:rowOff>1106728</xdr:rowOff>
    </xdr:to>
    <xdr:pic>
      <xdr:nvPicPr>
        <xdr:cNvPr id="5" name="Picture 4">
          <a:extLst>
            <a:ext uri="{FF2B5EF4-FFF2-40B4-BE49-F238E27FC236}">
              <a16:creationId xmlns:a16="http://schemas.microsoft.com/office/drawing/2014/main" id="{4D6E4D24-D843-A360-8462-D9001B351393}"/>
            </a:ext>
          </a:extLst>
        </xdr:cNvPr>
        <xdr:cNvPicPr>
          <a:picLocks noChangeAspect="1"/>
        </xdr:cNvPicPr>
      </xdr:nvPicPr>
      <xdr:blipFill>
        <a:blip xmlns:r="http://schemas.openxmlformats.org/officeDocument/2006/relationships" r:embed="rId1">
          <a:duotone>
            <a:schemeClr val="accent1">
              <a:shade val="45000"/>
              <a:satMod val="135000"/>
            </a:schemeClr>
            <a:prstClr val="white"/>
          </a:duotone>
        </a:blip>
        <a:stretch>
          <a:fillRect/>
        </a:stretch>
      </xdr:blipFill>
      <xdr:spPr>
        <a:xfrm>
          <a:off x="8774042" y="1384930"/>
          <a:ext cx="5396277" cy="2559032"/>
        </a:xfrm>
        <a:prstGeom prst="rect">
          <a:avLst/>
        </a:prstGeom>
      </xdr:spPr>
    </xdr:pic>
    <xdr:clientData/>
  </xdr:twoCellAnchor>
  <xdr:twoCellAnchor>
    <xdr:from>
      <xdr:col>0</xdr:col>
      <xdr:colOff>333910</xdr:colOff>
      <xdr:row>4</xdr:row>
      <xdr:rowOff>128428</xdr:rowOff>
    </xdr:from>
    <xdr:to>
      <xdr:col>9</xdr:col>
      <xdr:colOff>705255</xdr:colOff>
      <xdr:row>8</xdr:row>
      <xdr:rowOff>145552</xdr:rowOff>
    </xdr:to>
    <xdr:graphicFrame macro="">
      <xdr:nvGraphicFramePr>
        <xdr:cNvPr id="2" name="Chart 1">
          <a:extLst>
            <a:ext uri="{FF2B5EF4-FFF2-40B4-BE49-F238E27FC236}">
              <a16:creationId xmlns:a16="http://schemas.microsoft.com/office/drawing/2014/main" id="{741856D6-8748-4C55-8543-740FDF627F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9FD629-633A-4EA2-9055-08B83F16785B}">
  <sheetPr>
    <pageSetUpPr fitToPage="1"/>
  </sheetPr>
  <dimension ref="A1:BB62"/>
  <sheetViews>
    <sheetView showGridLines="0" tabSelected="1" zoomScale="121" zoomScaleNormal="90" workbookViewId="0">
      <selection sqref="A1:M1"/>
    </sheetView>
  </sheetViews>
  <sheetFormatPr defaultRowHeight="15.75" customHeight="1" x14ac:dyDescent="0.3"/>
  <cols>
    <col min="1" max="1" width="9.1796875" style="7" customWidth="1"/>
    <col min="2" max="2" width="11.08984375" customWidth="1"/>
    <col min="3" max="12" width="9.36328125" customWidth="1"/>
    <col min="13" max="13" width="55.1796875" customWidth="1"/>
  </cols>
  <sheetData>
    <row r="1" spans="1:54" ht="21" x14ac:dyDescent="0.25">
      <c r="A1" s="35" t="s">
        <v>19</v>
      </c>
      <c r="B1" s="36"/>
      <c r="C1" s="36"/>
      <c r="D1" s="36"/>
      <c r="E1" s="36"/>
      <c r="F1" s="36"/>
      <c r="G1" s="36"/>
      <c r="H1" s="36"/>
      <c r="I1" s="36"/>
      <c r="J1" s="36"/>
      <c r="K1" s="36"/>
      <c r="L1" s="36"/>
      <c r="M1" s="36"/>
      <c r="N1" s="2"/>
      <c r="O1" s="2"/>
      <c r="P1" s="2"/>
      <c r="Q1" s="2"/>
      <c r="R1" s="2"/>
      <c r="S1" s="2"/>
      <c r="T1" s="2"/>
      <c r="U1" s="2"/>
      <c r="V1" s="2"/>
      <c r="W1" s="2"/>
      <c r="X1" s="2"/>
      <c r="Y1" s="2"/>
      <c r="Z1" s="2"/>
      <c r="AA1" s="3"/>
      <c r="AB1" s="3"/>
      <c r="AC1" s="3"/>
      <c r="AD1" s="3"/>
      <c r="AE1" s="3"/>
      <c r="AF1" s="3"/>
      <c r="AG1" s="3"/>
      <c r="AH1" s="3"/>
      <c r="AI1" s="3"/>
      <c r="AJ1" s="3"/>
      <c r="AK1" s="3"/>
      <c r="AL1" s="3"/>
      <c r="AM1" s="3"/>
      <c r="AN1" s="3"/>
      <c r="AO1" s="3"/>
      <c r="AP1" s="3"/>
      <c r="AQ1" s="3"/>
      <c r="AR1" s="3"/>
      <c r="AS1" s="3"/>
      <c r="AT1" s="3"/>
      <c r="AU1" s="3"/>
      <c r="AV1" s="3"/>
      <c r="AW1" s="3"/>
      <c r="AX1" s="3"/>
      <c r="AY1" s="3"/>
      <c r="AZ1" s="3"/>
      <c r="BA1" s="3"/>
      <c r="BB1" s="4"/>
    </row>
    <row r="2" spans="1:54" ht="22.2" customHeight="1" x14ac:dyDescent="0.25">
      <c r="A2" s="37" t="s">
        <v>17</v>
      </c>
      <c r="B2" s="38"/>
      <c r="C2" s="38"/>
      <c r="D2" s="38"/>
      <c r="E2" s="38"/>
      <c r="F2" s="38"/>
      <c r="G2" s="38"/>
      <c r="H2" s="38"/>
      <c r="I2" s="38"/>
      <c r="J2" s="38"/>
      <c r="K2" s="38"/>
      <c r="L2" s="38"/>
      <c r="M2" s="38"/>
      <c r="N2" s="8"/>
      <c r="O2" s="8"/>
      <c r="P2" s="8"/>
      <c r="Q2" s="8"/>
      <c r="R2" s="8"/>
      <c r="S2" s="8"/>
      <c r="T2" s="8"/>
      <c r="U2" s="8"/>
      <c r="V2" s="8"/>
      <c r="W2" s="8"/>
      <c r="X2" s="8"/>
      <c r="Y2" s="8"/>
      <c r="Z2" s="5"/>
      <c r="BB2" s="6"/>
    </row>
    <row r="3" spans="1:54" ht="10.8" customHeight="1" x14ac:dyDescent="0.25">
      <c r="A3" s="39" t="s">
        <v>0</v>
      </c>
      <c r="B3" s="40"/>
      <c r="C3" s="40"/>
      <c r="D3" s="40"/>
      <c r="E3" s="40"/>
      <c r="F3" s="40"/>
      <c r="G3" s="40"/>
      <c r="H3" s="40"/>
      <c r="I3" s="40"/>
      <c r="J3" s="40"/>
      <c r="K3" s="40"/>
      <c r="L3" s="40"/>
      <c r="M3" s="40"/>
      <c r="N3" s="8"/>
      <c r="O3" s="8"/>
      <c r="P3" s="8"/>
      <c r="Q3" s="8"/>
      <c r="R3" s="8"/>
      <c r="S3" s="8"/>
      <c r="T3" s="8"/>
      <c r="U3" s="8"/>
      <c r="V3" s="8"/>
      <c r="W3" s="8"/>
      <c r="X3" s="8"/>
      <c r="Y3" s="8"/>
      <c r="Z3" s="5"/>
      <c r="BB3" s="6"/>
    </row>
    <row r="4" spans="1:54" ht="15" x14ac:dyDescent="0.25">
      <c r="A4" s="41" t="s">
        <v>18</v>
      </c>
      <c r="B4" s="42"/>
      <c r="C4" s="42"/>
      <c r="D4" s="42"/>
      <c r="E4" s="42"/>
      <c r="F4" s="42"/>
      <c r="G4" s="42"/>
      <c r="H4" s="42"/>
      <c r="I4" s="42"/>
      <c r="J4" s="42"/>
      <c r="K4" s="42"/>
      <c r="L4" s="42"/>
      <c r="M4" s="42"/>
      <c r="N4" s="9"/>
      <c r="O4" s="9"/>
      <c r="P4" s="9"/>
      <c r="Q4" s="9"/>
      <c r="R4" s="9"/>
      <c r="S4" s="9"/>
      <c r="T4" s="9"/>
      <c r="U4" s="9"/>
      <c r="V4" s="9"/>
      <c r="W4" s="9"/>
      <c r="X4" s="9"/>
      <c r="Y4" s="9"/>
      <c r="Z4" s="5"/>
      <c r="BB4" s="6"/>
    </row>
    <row r="5" spans="1:54" ht="25.2" customHeight="1" x14ac:dyDescent="0.25">
      <c r="A5" s="16"/>
      <c r="B5" s="17"/>
      <c r="C5" s="17"/>
      <c r="D5" s="17"/>
      <c r="E5" s="17"/>
      <c r="F5" s="17"/>
      <c r="G5" s="17"/>
      <c r="H5" s="17"/>
      <c r="I5" s="17"/>
      <c r="J5" s="17"/>
      <c r="K5" s="17"/>
      <c r="L5" s="17"/>
      <c r="M5" s="17"/>
      <c r="N5" s="9"/>
      <c r="O5" s="9"/>
      <c r="P5" s="9"/>
      <c r="Q5" s="9"/>
      <c r="R5" s="9"/>
      <c r="S5" s="9"/>
      <c r="T5" s="9"/>
      <c r="U5" s="9"/>
      <c r="V5" s="9"/>
      <c r="W5" s="9"/>
      <c r="X5" s="9"/>
      <c r="Y5" s="9"/>
      <c r="Z5" s="5"/>
    </row>
    <row r="6" spans="1:54" ht="15" x14ac:dyDescent="0.25">
      <c r="A6" s="43"/>
      <c r="B6" s="44"/>
      <c r="C6" s="44"/>
      <c r="D6" s="44"/>
      <c r="E6" s="44"/>
      <c r="F6" s="44"/>
      <c r="G6" s="44"/>
      <c r="H6" s="44"/>
      <c r="I6" s="44"/>
      <c r="J6" s="44"/>
      <c r="K6" s="44"/>
      <c r="L6" s="44"/>
    </row>
    <row r="7" spans="1:54" ht="113.4" customHeight="1" x14ac:dyDescent="0.3">
      <c r="B7" s="14"/>
      <c r="C7" s="14"/>
      <c r="D7" s="14"/>
      <c r="E7" s="14"/>
      <c r="F7" s="14"/>
      <c r="G7" s="14"/>
      <c r="H7" s="14"/>
      <c r="I7" s="14"/>
      <c r="J7" s="14"/>
      <c r="K7" s="14"/>
      <c r="L7" s="14"/>
    </row>
    <row r="8" spans="1:54" ht="113.4" customHeight="1" x14ac:dyDescent="0.25">
      <c r="A8" s="13"/>
      <c r="B8" s="14"/>
      <c r="C8" s="14"/>
      <c r="D8" s="14"/>
      <c r="E8" s="14"/>
      <c r="F8" s="14"/>
      <c r="G8" s="14"/>
      <c r="H8" s="14"/>
      <c r="I8" s="14"/>
      <c r="J8" s="14"/>
    </row>
    <row r="9" spans="1:54" ht="34.799999999999997" customHeight="1" thickBot="1" x14ac:dyDescent="0.3">
      <c r="A9" s="13"/>
      <c r="B9" s="14"/>
      <c r="C9" s="14"/>
      <c r="D9" s="14"/>
      <c r="E9" s="14"/>
      <c r="F9" s="14"/>
      <c r="G9" s="14"/>
      <c r="H9" s="14"/>
      <c r="I9" s="14"/>
      <c r="J9" s="14"/>
      <c r="K9" s="14"/>
      <c r="L9" s="14"/>
    </row>
    <row r="10" spans="1:54" s="1" customFormat="1" ht="47.4" customHeight="1" thickBot="1" x14ac:dyDescent="0.3">
      <c r="A10" s="26" t="s">
        <v>1</v>
      </c>
      <c r="B10" s="25" t="s">
        <v>16</v>
      </c>
      <c r="C10" s="18" t="s">
        <v>2</v>
      </c>
      <c r="D10" s="19" t="s">
        <v>3</v>
      </c>
      <c r="E10" s="19" t="s">
        <v>4</v>
      </c>
      <c r="F10" s="19" t="s">
        <v>5</v>
      </c>
      <c r="G10" s="19" t="s">
        <v>6</v>
      </c>
      <c r="H10" s="19" t="s">
        <v>7</v>
      </c>
      <c r="I10" s="19" t="s">
        <v>8</v>
      </c>
      <c r="J10" s="19" t="s">
        <v>9</v>
      </c>
      <c r="K10" s="19" t="s">
        <v>10</v>
      </c>
      <c r="L10" s="20" t="s">
        <v>11</v>
      </c>
      <c r="M10" s="21" t="s">
        <v>12</v>
      </c>
    </row>
    <row r="11" spans="1:54" ht="15" x14ac:dyDescent="0.25">
      <c r="A11" s="27" t="s">
        <v>20</v>
      </c>
      <c r="B11" s="28">
        <v>7381.5691473769994</v>
      </c>
      <c r="C11" s="29">
        <v>2857.9643599999999</v>
      </c>
      <c r="D11" s="29">
        <v>1291.4398899999999</v>
      </c>
      <c r="E11" s="29">
        <v>9.4154043089999995</v>
      </c>
      <c r="F11" s="29">
        <v>338.25783239999998</v>
      </c>
      <c r="G11" s="29">
        <v>503.11003730000004</v>
      </c>
      <c r="H11" s="29">
        <v>43.377807509999997</v>
      </c>
      <c r="I11" s="29">
        <v>1344.227259</v>
      </c>
      <c r="J11" s="29">
        <v>82.567444890000004</v>
      </c>
      <c r="K11" s="29">
        <v>1.313901268</v>
      </c>
      <c r="L11" s="29">
        <f t="shared" ref="L11:L30" si="0">+B11-SUM(C11:F11)-SUM(H11:K11)</f>
        <v>1413.0052479999999</v>
      </c>
      <c r="M11" s="11"/>
      <c r="N11" s="15"/>
      <c r="O11" s="15"/>
    </row>
    <row r="12" spans="1:54" ht="15" x14ac:dyDescent="0.25">
      <c r="A12" s="30">
        <v>2001</v>
      </c>
      <c r="B12" s="28">
        <v>7133.702461586</v>
      </c>
      <c r="C12" s="29">
        <v>2613.0599689999999</v>
      </c>
      <c r="D12" s="29">
        <v>1007.176332</v>
      </c>
      <c r="E12" s="29">
        <v>40.011997659999992</v>
      </c>
      <c r="F12" s="29">
        <v>441.03701369999999</v>
      </c>
      <c r="G12" s="29">
        <v>457.91112900000002</v>
      </c>
      <c r="H12" s="29">
        <v>14.67688553</v>
      </c>
      <c r="I12" s="29">
        <v>1383.4721119999999</v>
      </c>
      <c r="J12" s="29">
        <v>50.146628479999997</v>
      </c>
      <c r="K12" s="29">
        <v>2.4237732159999998</v>
      </c>
      <c r="L12" s="29">
        <f t="shared" si="0"/>
        <v>1581.6977500000005</v>
      </c>
      <c r="M12" s="10" t="s">
        <v>13</v>
      </c>
      <c r="N12" s="15"/>
      <c r="O12" s="15"/>
    </row>
    <row r="13" spans="1:54" ht="15" x14ac:dyDescent="0.25">
      <c r="A13" s="30">
        <v>2002</v>
      </c>
      <c r="B13" s="28">
        <v>5982.9424167340003</v>
      </c>
      <c r="C13" s="29">
        <v>2234.7090800000001</v>
      </c>
      <c r="D13" s="29">
        <v>994.75093260000006</v>
      </c>
      <c r="E13" s="29">
        <v>50.268674380000007</v>
      </c>
      <c r="F13" s="29">
        <v>383.91328999999996</v>
      </c>
      <c r="G13" s="29">
        <v>402.19071689999998</v>
      </c>
      <c r="H13" s="29">
        <v>16.054165349999998</v>
      </c>
      <c r="I13" s="29">
        <v>1113.5190130000001</v>
      </c>
      <c r="J13" s="29">
        <v>56.711806680000002</v>
      </c>
      <c r="K13" s="29">
        <v>5.5662777240000008</v>
      </c>
      <c r="L13" s="29">
        <f t="shared" si="0"/>
        <v>1127.4491770000002</v>
      </c>
      <c r="M13" s="10" t="s">
        <v>13</v>
      </c>
      <c r="N13" s="15"/>
      <c r="O13" s="15"/>
    </row>
    <row r="14" spans="1:54" ht="15" x14ac:dyDescent="0.25">
      <c r="A14" s="30">
        <v>2003</v>
      </c>
      <c r="B14" s="28">
        <v>8230.9617865700002</v>
      </c>
      <c r="C14" s="29">
        <v>3593.0447400000003</v>
      </c>
      <c r="D14" s="29">
        <v>1045.5877780000001</v>
      </c>
      <c r="E14" s="29">
        <v>112.368342</v>
      </c>
      <c r="F14" s="29">
        <v>398.7034069</v>
      </c>
      <c r="G14" s="29">
        <v>402.4668034</v>
      </c>
      <c r="H14" s="29">
        <v>32.467735399999995</v>
      </c>
      <c r="I14" s="29">
        <v>1490.0459060000001</v>
      </c>
      <c r="J14" s="29">
        <v>70.025252420000001</v>
      </c>
      <c r="K14" s="29">
        <v>28.898715850000002</v>
      </c>
      <c r="L14" s="29">
        <f t="shared" si="0"/>
        <v>1459.8199099999999</v>
      </c>
      <c r="M14" s="10" t="s">
        <v>13</v>
      </c>
      <c r="N14" s="15"/>
      <c r="O14" s="15"/>
    </row>
    <row r="15" spans="1:54" ht="15" x14ac:dyDescent="0.25">
      <c r="A15" s="30">
        <v>2004</v>
      </c>
      <c r="B15" s="28">
        <v>10064.41588353</v>
      </c>
      <c r="C15" s="29">
        <v>5219.5285669999994</v>
      </c>
      <c r="D15" s="29">
        <v>1222.776067</v>
      </c>
      <c r="E15" s="29">
        <v>174.5061944</v>
      </c>
      <c r="F15" s="29">
        <v>532.82018200000005</v>
      </c>
      <c r="G15" s="29">
        <v>451.95905149999999</v>
      </c>
      <c r="H15" s="29">
        <v>39.779961980000003</v>
      </c>
      <c r="I15" s="29">
        <v>1338.1379909999998</v>
      </c>
      <c r="J15" s="29">
        <v>148.03583740000002</v>
      </c>
      <c r="K15" s="29">
        <v>22.766931750000001</v>
      </c>
      <c r="L15" s="29">
        <f t="shared" si="0"/>
        <v>1366.0641510000012</v>
      </c>
      <c r="M15" s="10" t="s">
        <v>13</v>
      </c>
      <c r="N15" s="15"/>
      <c r="O15" s="15"/>
    </row>
    <row r="16" spans="1:54" ht="15" x14ac:dyDescent="0.25">
      <c r="A16" s="30">
        <v>2005</v>
      </c>
      <c r="B16" s="28">
        <v>13631.500399949997</v>
      </c>
      <c r="C16" s="29">
        <v>6405.9990939999998</v>
      </c>
      <c r="D16" s="29">
        <v>1241.0742700000001</v>
      </c>
      <c r="E16" s="29">
        <v>122.1179587</v>
      </c>
      <c r="F16" s="29">
        <v>636.54659849999996</v>
      </c>
      <c r="G16" s="29">
        <v>481.77750420000001</v>
      </c>
      <c r="H16" s="29">
        <v>106.5285081</v>
      </c>
      <c r="I16" s="29">
        <v>2604.9604959999997</v>
      </c>
      <c r="J16" s="29">
        <v>138.55181730000001</v>
      </c>
      <c r="K16" s="29">
        <v>11.877278350000001</v>
      </c>
      <c r="L16" s="29">
        <f t="shared" si="0"/>
        <v>2363.8443789999974</v>
      </c>
      <c r="M16" s="11"/>
      <c r="N16" s="15"/>
      <c r="O16" s="15"/>
    </row>
    <row r="17" spans="1:15" ht="15" x14ac:dyDescent="0.25">
      <c r="A17" s="30">
        <v>2006</v>
      </c>
      <c r="B17" s="28">
        <v>19155.145605219997</v>
      </c>
      <c r="C17" s="29">
        <v>9198.1015749999988</v>
      </c>
      <c r="D17" s="29">
        <v>2601.8802839999998</v>
      </c>
      <c r="E17" s="29">
        <v>327.44502230000001</v>
      </c>
      <c r="F17" s="29">
        <v>825.77176320000001</v>
      </c>
      <c r="G17" s="29">
        <v>564.55690130000005</v>
      </c>
      <c r="H17" s="29">
        <v>119.74591390000001</v>
      </c>
      <c r="I17" s="29">
        <v>3119.7364010000001</v>
      </c>
      <c r="J17" s="29">
        <v>239.05914000000001</v>
      </c>
      <c r="K17" s="29">
        <v>14.76334482</v>
      </c>
      <c r="L17" s="29">
        <f t="shared" si="0"/>
        <v>2708.642160999997</v>
      </c>
      <c r="M17" s="11"/>
      <c r="N17" s="15"/>
      <c r="O17" s="15"/>
    </row>
    <row r="18" spans="1:15" ht="15" x14ac:dyDescent="0.25">
      <c r="A18" s="30">
        <v>2007</v>
      </c>
      <c r="B18" s="28">
        <v>19329.777586339998</v>
      </c>
      <c r="C18" s="29">
        <v>9435.573316</v>
      </c>
      <c r="D18" s="29">
        <v>2917.0336569999999</v>
      </c>
      <c r="E18" s="29">
        <v>114.18907300000001</v>
      </c>
      <c r="F18" s="29">
        <v>867.83860750000008</v>
      </c>
      <c r="G18" s="29">
        <v>731.81958580000003</v>
      </c>
      <c r="H18" s="29">
        <v>108.8683819</v>
      </c>
      <c r="I18" s="29">
        <v>2543.4214769999999</v>
      </c>
      <c r="J18" s="29">
        <v>227.18687739999999</v>
      </c>
      <c r="K18" s="29">
        <v>85.888130540000006</v>
      </c>
      <c r="L18" s="29">
        <f t="shared" si="0"/>
        <v>3029.7780659999994</v>
      </c>
      <c r="M18" s="11"/>
      <c r="N18" s="15"/>
      <c r="O18" s="15"/>
    </row>
    <row r="19" spans="1:15" ht="15" x14ac:dyDescent="0.25">
      <c r="A19" s="30">
        <v>2008</v>
      </c>
      <c r="B19" s="28">
        <v>24860.255088979997</v>
      </c>
      <c r="C19" s="29">
        <v>9829.949423</v>
      </c>
      <c r="D19" s="29">
        <v>3899.421781</v>
      </c>
      <c r="E19" s="29">
        <v>43.908476999999998</v>
      </c>
      <c r="F19" s="29">
        <v>1088.631625</v>
      </c>
      <c r="G19" s="29">
        <v>839.11897490000001</v>
      </c>
      <c r="H19" s="29">
        <v>186.10515559999999</v>
      </c>
      <c r="I19" s="29">
        <v>4171.8354669999999</v>
      </c>
      <c r="J19" s="29">
        <v>610.55495260000009</v>
      </c>
      <c r="K19" s="29">
        <v>95.448378779999999</v>
      </c>
      <c r="L19" s="29">
        <f t="shared" si="0"/>
        <v>4934.3998289999963</v>
      </c>
      <c r="M19" s="11"/>
      <c r="N19" s="15"/>
      <c r="O19" s="15"/>
    </row>
    <row r="20" spans="1:15" ht="15" x14ac:dyDescent="0.25">
      <c r="A20" s="30">
        <v>2009</v>
      </c>
      <c r="B20" s="28">
        <v>13884.418586870001</v>
      </c>
      <c r="C20" s="29">
        <v>6065.783144</v>
      </c>
      <c r="D20" s="29">
        <v>2249.0506</v>
      </c>
      <c r="E20" s="29">
        <v>105.4191108</v>
      </c>
      <c r="F20" s="29">
        <v>855.97216600000002</v>
      </c>
      <c r="G20" s="29">
        <v>806.76072580000005</v>
      </c>
      <c r="H20" s="29">
        <v>51.561418869999997</v>
      </c>
      <c r="I20" s="29">
        <v>2142.2223039999999</v>
      </c>
      <c r="J20" s="29">
        <v>117.99894390000001</v>
      </c>
      <c r="K20" s="29">
        <v>103.43589229999999</v>
      </c>
      <c r="L20" s="29">
        <f t="shared" si="0"/>
        <v>2192.9750070000018</v>
      </c>
      <c r="M20" s="11"/>
      <c r="N20" s="15"/>
      <c r="O20" s="15"/>
    </row>
    <row r="21" spans="1:15" ht="15" x14ac:dyDescent="0.25">
      <c r="A21" s="30">
        <v>2010</v>
      </c>
      <c r="B21" s="28">
        <v>16397.035760090002</v>
      </c>
      <c r="C21" s="29">
        <v>6488.6128920000001</v>
      </c>
      <c r="D21" s="29">
        <v>1744.927725</v>
      </c>
      <c r="E21" s="29">
        <v>61.336642930000004</v>
      </c>
      <c r="F21" s="29">
        <v>1287.0103999999999</v>
      </c>
      <c r="G21" s="29">
        <v>498.07299610000001</v>
      </c>
      <c r="H21" s="29">
        <v>214.51262840000001</v>
      </c>
      <c r="I21" s="29">
        <v>2875.8163690000001</v>
      </c>
      <c r="J21" s="29">
        <v>85.018312710000004</v>
      </c>
      <c r="K21" s="29">
        <v>32.850273050000006</v>
      </c>
      <c r="L21" s="29">
        <f t="shared" si="0"/>
        <v>3606.9505170000025</v>
      </c>
      <c r="M21" s="10" t="s">
        <v>14</v>
      </c>
      <c r="N21" s="15"/>
      <c r="O21" s="15"/>
    </row>
    <row r="22" spans="1:15" ht="15" x14ac:dyDescent="0.25">
      <c r="A22" s="30">
        <v>2011</v>
      </c>
      <c r="B22" s="28">
        <v>21234.187226670001</v>
      </c>
      <c r="C22" s="29">
        <v>8831.1555850000004</v>
      </c>
      <c r="D22" s="29">
        <v>3060.0324799999999</v>
      </c>
      <c r="E22" s="29">
        <v>128.45972280000001</v>
      </c>
      <c r="F22" s="29">
        <v>1345.734033</v>
      </c>
      <c r="G22" s="29">
        <v>670.69338430000005</v>
      </c>
      <c r="H22" s="29">
        <v>302.54231080000005</v>
      </c>
      <c r="I22" s="29">
        <v>2954.6862650000003</v>
      </c>
      <c r="J22" s="29">
        <v>104.7383676</v>
      </c>
      <c r="K22" s="29">
        <v>56.733593470000002</v>
      </c>
      <c r="L22" s="29">
        <f t="shared" si="0"/>
        <v>4450.1048689999998</v>
      </c>
      <c r="M22" s="10" t="s">
        <v>14</v>
      </c>
      <c r="N22" s="15"/>
      <c r="O22" s="15"/>
    </row>
    <row r="23" spans="1:15" ht="15" x14ac:dyDescent="0.25">
      <c r="A23" s="30">
        <v>2012</v>
      </c>
      <c r="B23" s="28">
        <v>18916.739753460002</v>
      </c>
      <c r="C23" s="29">
        <v>7583.7973000000002</v>
      </c>
      <c r="D23" s="29">
        <v>2476.394816</v>
      </c>
      <c r="E23" s="29">
        <v>65.66264649</v>
      </c>
      <c r="F23" s="29">
        <v>858.18951349999998</v>
      </c>
      <c r="G23" s="29">
        <v>569.77052489999994</v>
      </c>
      <c r="H23" s="29">
        <v>236.09979610000002</v>
      </c>
      <c r="I23" s="29">
        <v>2405.1659909999998</v>
      </c>
      <c r="J23" s="29">
        <v>138.44372010000001</v>
      </c>
      <c r="K23" s="29">
        <v>15.945449269999999</v>
      </c>
      <c r="L23" s="29">
        <f t="shared" si="0"/>
        <v>5137.0405210000026</v>
      </c>
      <c r="M23" s="11"/>
      <c r="N23" s="15"/>
      <c r="O23" s="15"/>
    </row>
    <row r="24" spans="1:15" ht="15" x14ac:dyDescent="0.25">
      <c r="A24" s="30">
        <v>2013</v>
      </c>
      <c r="B24" s="28">
        <v>22981.407436860001</v>
      </c>
      <c r="C24" s="29">
        <v>7814.7511869999998</v>
      </c>
      <c r="D24" s="29">
        <v>2605.9923319999998</v>
      </c>
      <c r="E24" s="29">
        <v>80.131076809999996</v>
      </c>
      <c r="F24" s="29">
        <v>940.32182190000003</v>
      </c>
      <c r="G24" s="29">
        <v>471.11415879999998</v>
      </c>
      <c r="H24" s="29">
        <v>693.61646110000004</v>
      </c>
      <c r="I24" s="29">
        <v>3631.21513</v>
      </c>
      <c r="J24" s="29">
        <v>96.213968629999982</v>
      </c>
      <c r="K24" s="29">
        <v>36.655695420000001</v>
      </c>
      <c r="L24" s="29">
        <f t="shared" si="0"/>
        <v>7082.509764000004</v>
      </c>
      <c r="M24" s="11"/>
      <c r="N24" s="15"/>
      <c r="O24" s="15"/>
    </row>
    <row r="25" spans="1:15" ht="15" x14ac:dyDescent="0.25">
      <c r="A25" s="30">
        <v>2014</v>
      </c>
      <c r="B25" s="28">
        <v>20191.160013479999</v>
      </c>
      <c r="C25" s="29">
        <v>7540.4687029999996</v>
      </c>
      <c r="D25" s="29">
        <v>2293.7539900000002</v>
      </c>
      <c r="E25" s="29">
        <v>167.2423302</v>
      </c>
      <c r="F25" s="29">
        <v>767.67279359999998</v>
      </c>
      <c r="G25" s="29">
        <v>495.87239720000002</v>
      </c>
      <c r="H25" s="29">
        <v>715.50539939999999</v>
      </c>
      <c r="I25" s="29">
        <v>2736.1903509999997</v>
      </c>
      <c r="J25" s="29">
        <v>241.5241374</v>
      </c>
      <c r="K25" s="29">
        <v>12.714695880000001</v>
      </c>
      <c r="L25" s="29">
        <f t="shared" si="0"/>
        <v>5716.0876129999979</v>
      </c>
      <c r="M25" s="10" t="s">
        <v>15</v>
      </c>
      <c r="N25" s="15"/>
      <c r="O25" s="15"/>
    </row>
    <row r="26" spans="1:15" ht="15" x14ac:dyDescent="0.25">
      <c r="A26" s="30">
        <v>2015</v>
      </c>
      <c r="B26" s="28">
        <v>16120.736449580001</v>
      </c>
      <c r="C26" s="29">
        <v>5260.687981</v>
      </c>
      <c r="D26" s="29">
        <v>2095.358827</v>
      </c>
      <c r="E26" s="29">
        <v>183.59386029999999</v>
      </c>
      <c r="F26" s="29">
        <v>717.4674377</v>
      </c>
      <c r="G26" s="29">
        <v>486.2149387</v>
      </c>
      <c r="H26" s="29">
        <v>273.92147089999997</v>
      </c>
      <c r="I26" s="29">
        <v>1741.4233689999999</v>
      </c>
      <c r="J26" s="29">
        <v>143.88763259999999</v>
      </c>
      <c r="K26" s="29">
        <v>34.569132079999996</v>
      </c>
      <c r="L26" s="29">
        <f t="shared" si="0"/>
        <v>5669.8267390000019</v>
      </c>
      <c r="M26" s="10" t="s">
        <v>15</v>
      </c>
      <c r="N26" s="15"/>
      <c r="O26" s="15"/>
    </row>
    <row r="27" spans="1:15" ht="15" x14ac:dyDescent="0.25">
      <c r="A27" s="30">
        <v>2016</v>
      </c>
      <c r="B27" s="28">
        <v>12549.09826097</v>
      </c>
      <c r="C27" s="29">
        <v>4054.723172</v>
      </c>
      <c r="D27" s="29">
        <v>1644.2919019999999</v>
      </c>
      <c r="E27" s="29">
        <v>131.39132670000001</v>
      </c>
      <c r="F27" s="29">
        <v>823.57968470000014</v>
      </c>
      <c r="G27" s="29">
        <v>366.32411920000004</v>
      </c>
      <c r="H27" s="29">
        <v>368.85346039999996</v>
      </c>
      <c r="I27" s="29">
        <v>1538.9163610000001</v>
      </c>
      <c r="J27" s="29">
        <v>113.09399499999999</v>
      </c>
      <c r="K27" s="29">
        <v>78.590447170000004</v>
      </c>
      <c r="L27" s="29">
        <f t="shared" si="0"/>
        <v>3795.6579120000006</v>
      </c>
      <c r="M27" s="11"/>
      <c r="N27" s="15"/>
      <c r="O27" s="15"/>
    </row>
    <row r="28" spans="1:15" ht="15" x14ac:dyDescent="0.25">
      <c r="A28" s="30">
        <v>2017</v>
      </c>
      <c r="B28" s="28">
        <v>14025.863989300002</v>
      </c>
      <c r="C28" s="29">
        <v>4241.398835</v>
      </c>
      <c r="D28" s="29">
        <v>1857.3874920000001</v>
      </c>
      <c r="E28" s="29">
        <v>179.90157149999999</v>
      </c>
      <c r="F28" s="29">
        <v>788.69122259999995</v>
      </c>
      <c r="G28" s="29">
        <v>334.27060769999997</v>
      </c>
      <c r="H28" s="29">
        <v>198.3366752</v>
      </c>
      <c r="I28" s="29">
        <v>1990.4988780000001</v>
      </c>
      <c r="J28" s="29">
        <v>155.08240980000002</v>
      </c>
      <c r="K28" s="29">
        <v>36.751878200000007</v>
      </c>
      <c r="L28" s="29">
        <f t="shared" si="0"/>
        <v>4577.8150270000024</v>
      </c>
      <c r="M28" s="11"/>
      <c r="N28" s="15"/>
      <c r="O28" s="15"/>
    </row>
    <row r="29" spans="1:15" ht="15" x14ac:dyDescent="0.25">
      <c r="A29" s="30">
        <v>2018</v>
      </c>
      <c r="B29" s="28">
        <v>16946.986227689998</v>
      </c>
      <c r="C29" s="29">
        <v>3506.7844109999996</v>
      </c>
      <c r="D29" s="29">
        <v>2120.779532</v>
      </c>
      <c r="E29" s="29">
        <v>229.87566780000003</v>
      </c>
      <c r="F29" s="29">
        <v>869.68809759999999</v>
      </c>
      <c r="G29" s="29">
        <v>292.6172823</v>
      </c>
      <c r="H29" s="29">
        <v>211.1457929</v>
      </c>
      <c r="I29" s="29">
        <v>2380</v>
      </c>
      <c r="J29" s="29">
        <v>973.70663879999995</v>
      </c>
      <c r="K29" s="29">
        <v>58.742517590000006</v>
      </c>
      <c r="L29" s="29">
        <f t="shared" si="0"/>
        <v>6596.2635699999992</v>
      </c>
      <c r="M29" s="11"/>
      <c r="N29" s="15"/>
      <c r="O29" s="15"/>
    </row>
    <row r="30" spans="1:15" ht="15" x14ac:dyDescent="0.25">
      <c r="A30" s="30">
        <v>2019</v>
      </c>
      <c r="B30" s="28">
        <v>13468.664066319998</v>
      </c>
      <c r="C30" s="29">
        <v>3600.627919</v>
      </c>
      <c r="D30" s="29">
        <v>2078.66219</v>
      </c>
      <c r="E30" s="29">
        <v>279.86528410000005</v>
      </c>
      <c r="F30" s="29">
        <v>826.35896179999997</v>
      </c>
      <c r="G30" s="29">
        <v>287.83359780000001</v>
      </c>
      <c r="H30" s="29">
        <v>114.6335497</v>
      </c>
      <c r="I30" s="29">
        <v>1825</v>
      </c>
      <c r="J30" s="29">
        <v>274.00180360000002</v>
      </c>
      <c r="K30" s="29">
        <v>18.18797812</v>
      </c>
      <c r="L30" s="29">
        <f t="shared" si="0"/>
        <v>4451.3263799999986</v>
      </c>
      <c r="M30" s="11"/>
      <c r="N30" s="15"/>
      <c r="O30" s="15"/>
    </row>
    <row r="31" spans="1:15" ht="15" x14ac:dyDescent="0.25">
      <c r="A31" s="30">
        <v>2020</v>
      </c>
      <c r="B31" s="28">
        <v>12313.574836759999</v>
      </c>
      <c r="C31" s="29">
        <v>3680.014334</v>
      </c>
      <c r="D31" s="29">
        <v>1180.6906100000001</v>
      </c>
      <c r="E31" s="29">
        <v>336.33994610000002</v>
      </c>
      <c r="F31" s="29">
        <v>697.31637369999999</v>
      </c>
      <c r="G31" s="29">
        <v>338.4472409</v>
      </c>
      <c r="H31" s="29">
        <v>251.0272228</v>
      </c>
      <c r="I31" s="29">
        <v>1803</v>
      </c>
      <c r="J31" s="29">
        <v>148.75932800000001</v>
      </c>
      <c r="K31" s="29">
        <v>44.802187159999995</v>
      </c>
      <c r="L31" s="29">
        <f>+B31-SUM(C31:K31)</f>
        <v>3833.1775940999996</v>
      </c>
      <c r="M31" s="11"/>
      <c r="N31" s="15"/>
      <c r="O31" s="15"/>
    </row>
    <row r="32" spans="1:15" ht="15" x14ac:dyDescent="0.25">
      <c r="A32" s="30">
        <v>2021</v>
      </c>
      <c r="B32" s="28">
        <v>17548.590438469997</v>
      </c>
      <c r="C32" s="29">
        <v>5686.2354220000007</v>
      </c>
      <c r="D32" s="29">
        <v>1755.643182</v>
      </c>
      <c r="E32" s="29">
        <v>233.61553409999999</v>
      </c>
      <c r="F32" s="29">
        <v>532.55104940000001</v>
      </c>
      <c r="G32" s="29">
        <v>478.20020590000001</v>
      </c>
      <c r="H32" s="29">
        <v>285.44707690000001</v>
      </c>
      <c r="I32" s="29">
        <v>1936</v>
      </c>
      <c r="J32" s="29">
        <v>411.09345049999996</v>
      </c>
      <c r="K32" s="29">
        <v>95.61733156999999</v>
      </c>
      <c r="L32" s="29">
        <f>+B32-SUM(C32:K32)</f>
        <v>6134.1871860999963</v>
      </c>
      <c r="M32" s="11"/>
      <c r="N32" s="15"/>
      <c r="O32" s="15"/>
    </row>
    <row r="33" spans="1:15" ht="15" x14ac:dyDescent="0.25">
      <c r="A33" s="30">
        <v>2022</v>
      </c>
      <c r="B33" s="28">
        <v>30377.928343350002</v>
      </c>
      <c r="C33" s="29">
        <v>7154.2581819999996</v>
      </c>
      <c r="D33" s="29">
        <v>7257.9916040000007</v>
      </c>
      <c r="E33" s="29">
        <v>607.61302760000001</v>
      </c>
      <c r="F33" s="29">
        <v>440.24134269999996</v>
      </c>
      <c r="G33" s="29">
        <v>1161.176608</v>
      </c>
      <c r="H33" s="29">
        <v>1183.392464</v>
      </c>
      <c r="I33" s="29">
        <v>2476</v>
      </c>
      <c r="J33" s="29">
        <v>546.66757770000004</v>
      </c>
      <c r="K33" s="29">
        <v>49.618371350000004</v>
      </c>
      <c r="L33" s="29">
        <f>+B33-SUM(C33:K33)</f>
        <v>9500.9691660000026</v>
      </c>
      <c r="M33" s="11"/>
      <c r="N33" s="15"/>
      <c r="O33" s="15"/>
    </row>
    <row r="34" spans="1:15" ht="15" x14ac:dyDescent="0.25">
      <c r="A34" s="30">
        <v>2023</v>
      </c>
      <c r="B34" s="28">
        <v>26291.026461669997</v>
      </c>
      <c r="C34" s="29">
        <v>4084.3781519999998</v>
      </c>
      <c r="D34" s="29">
        <v>8038.1204469999993</v>
      </c>
      <c r="E34" s="29">
        <v>440.09863730000001</v>
      </c>
      <c r="F34" s="29">
        <v>397.248018</v>
      </c>
      <c r="G34" s="29">
        <v>1041.7312340000001</v>
      </c>
      <c r="H34" s="29">
        <v>1097.7063629999998</v>
      </c>
      <c r="I34" s="29">
        <v>2074</v>
      </c>
      <c r="J34" s="29">
        <v>196.3250372</v>
      </c>
      <c r="K34" s="29">
        <v>32.825220170000001</v>
      </c>
      <c r="L34" s="29">
        <f>+B34-SUM(C34:K34)</f>
        <v>8888.5933529999966</v>
      </c>
      <c r="M34" s="11"/>
      <c r="N34" s="15"/>
      <c r="O34" s="15"/>
    </row>
    <row r="35" spans="1:15" ht="15.6" thickBot="1" x14ac:dyDescent="0.3">
      <c r="A35" s="31">
        <v>2024</v>
      </c>
      <c r="B35" s="32">
        <v>32370.145943949996</v>
      </c>
      <c r="C35" s="33">
        <v>7523.1873580000001</v>
      </c>
      <c r="D35" s="33">
        <v>8592.2345999999998</v>
      </c>
      <c r="E35" s="33">
        <v>395.70494050000002</v>
      </c>
      <c r="F35" s="33">
        <v>463.15169210000005</v>
      </c>
      <c r="G35" s="33">
        <v>3432.1914430000002</v>
      </c>
      <c r="H35" s="33">
        <v>866.40255320000006</v>
      </c>
      <c r="I35" s="33">
        <v>2179</v>
      </c>
      <c r="J35" s="33">
        <v>186.80542969999999</v>
      </c>
      <c r="K35" s="33">
        <v>80.601044450000003</v>
      </c>
      <c r="L35" s="34">
        <f>+B35-SUM(C35:K35)</f>
        <v>8650.8668829999951</v>
      </c>
      <c r="M35" s="12"/>
      <c r="N35" s="15"/>
      <c r="O35" s="15"/>
    </row>
    <row r="38" spans="1:15" ht="15.75" customHeight="1" x14ac:dyDescent="0.3">
      <c r="A38" s="22"/>
      <c r="B38" s="23"/>
      <c r="C38" s="23"/>
      <c r="D38" s="23"/>
      <c r="E38" s="23"/>
      <c r="F38" s="23"/>
      <c r="G38" s="24"/>
      <c r="H38" s="24"/>
      <c r="I38" s="24"/>
      <c r="J38" s="24"/>
      <c r="K38" s="24"/>
      <c r="L38" s="24"/>
      <c r="M38" s="23"/>
    </row>
    <row r="39" spans="1:15" ht="15.75" customHeight="1" x14ac:dyDescent="0.3">
      <c r="A39" s="22"/>
      <c r="B39" s="23"/>
      <c r="C39" s="23"/>
      <c r="D39" s="23"/>
      <c r="E39" s="23"/>
      <c r="F39" s="23"/>
      <c r="G39" s="23"/>
      <c r="H39" s="23"/>
      <c r="I39" s="23"/>
      <c r="J39" s="23"/>
      <c r="K39" s="23"/>
      <c r="L39" s="23"/>
      <c r="M39" s="23"/>
    </row>
    <row r="40" spans="1:15" ht="15.75" customHeight="1" x14ac:dyDescent="0.3">
      <c r="A40" s="22"/>
      <c r="B40" s="23"/>
      <c r="C40" s="23"/>
      <c r="D40" s="23"/>
      <c r="E40" s="23"/>
      <c r="F40" s="23"/>
      <c r="G40" s="23"/>
      <c r="H40" s="23"/>
      <c r="I40" s="23"/>
      <c r="J40" s="23"/>
      <c r="K40" s="23"/>
      <c r="L40" s="23"/>
      <c r="M40" s="23"/>
    </row>
    <row r="41" spans="1:15" ht="15.75" customHeight="1" x14ac:dyDescent="0.3">
      <c r="A41" s="22"/>
      <c r="B41" s="23"/>
      <c r="C41" s="23"/>
      <c r="D41" s="23"/>
      <c r="E41" s="23"/>
      <c r="F41" s="23"/>
      <c r="G41" s="23"/>
      <c r="H41" s="23"/>
      <c r="I41" s="23"/>
      <c r="J41" s="23"/>
      <c r="K41" s="23"/>
      <c r="L41" s="23"/>
      <c r="M41" s="23"/>
    </row>
    <row r="42" spans="1:15" ht="15.75" customHeight="1" x14ac:dyDescent="0.3">
      <c r="A42" s="22"/>
      <c r="B42" s="23"/>
      <c r="C42" s="23"/>
      <c r="D42" s="23"/>
      <c r="E42" s="23"/>
      <c r="F42" s="23"/>
      <c r="G42" s="23"/>
      <c r="H42" s="23"/>
      <c r="I42" s="23"/>
      <c r="J42" s="23"/>
      <c r="K42" s="23"/>
      <c r="L42" s="23"/>
      <c r="M42" s="23"/>
    </row>
    <row r="43" spans="1:15" ht="15.75" customHeight="1" x14ac:dyDescent="0.3">
      <c r="A43" s="22"/>
      <c r="B43" s="23"/>
      <c r="C43" s="23"/>
      <c r="D43" s="23"/>
      <c r="E43" s="23"/>
      <c r="F43" s="23"/>
      <c r="G43" s="23"/>
      <c r="H43" s="23"/>
      <c r="I43" s="23"/>
      <c r="J43" s="23"/>
      <c r="K43" s="23"/>
      <c r="L43" s="23"/>
      <c r="M43" s="23"/>
    </row>
    <row r="44" spans="1:15" ht="15.75" customHeight="1" x14ac:dyDescent="0.3">
      <c r="A44" s="22"/>
      <c r="B44" s="23"/>
      <c r="C44" s="23"/>
      <c r="D44" s="23"/>
      <c r="E44" s="23"/>
      <c r="F44" s="23"/>
      <c r="G44" s="23"/>
      <c r="H44" s="23"/>
      <c r="I44" s="23"/>
      <c r="J44" s="23"/>
      <c r="K44" s="23"/>
      <c r="L44" s="23"/>
      <c r="M44" s="23"/>
    </row>
    <row r="45" spans="1:15" ht="15.75" customHeight="1" x14ac:dyDescent="0.3">
      <c r="A45" s="22"/>
      <c r="B45" s="23"/>
      <c r="C45" s="23"/>
      <c r="D45" s="23"/>
      <c r="E45" s="23"/>
      <c r="F45" s="23"/>
      <c r="G45" s="23"/>
      <c r="H45" s="23"/>
      <c r="I45" s="23"/>
      <c r="J45" s="23"/>
      <c r="K45" s="23"/>
      <c r="L45" s="23"/>
      <c r="M45" s="23"/>
    </row>
    <row r="46" spans="1:15" ht="15.75" customHeight="1" x14ac:dyDescent="0.3">
      <c r="A46" s="22"/>
      <c r="B46" s="23"/>
      <c r="C46" s="23"/>
      <c r="D46" s="23"/>
      <c r="E46" s="23"/>
      <c r="F46" s="23"/>
      <c r="G46" s="23"/>
      <c r="H46" s="23"/>
      <c r="I46" s="23"/>
      <c r="J46" s="23"/>
      <c r="K46" s="23"/>
      <c r="L46" s="23"/>
      <c r="M46" s="23"/>
    </row>
    <row r="47" spans="1:15" ht="15.75" customHeight="1" x14ac:dyDescent="0.3">
      <c r="A47" s="22"/>
      <c r="B47" s="23"/>
      <c r="C47" s="23"/>
      <c r="D47" s="23"/>
      <c r="E47" s="23"/>
      <c r="F47" s="23"/>
      <c r="G47" s="23"/>
      <c r="H47" s="23"/>
      <c r="I47" s="23"/>
      <c r="J47" s="23"/>
      <c r="K47" s="23"/>
      <c r="L47" s="23"/>
      <c r="M47" s="23"/>
    </row>
    <row r="48" spans="1:15" ht="15.75" customHeight="1" x14ac:dyDescent="0.3">
      <c r="A48" s="22"/>
      <c r="B48" s="23"/>
      <c r="C48" s="23"/>
      <c r="D48" s="23"/>
      <c r="E48" s="23"/>
      <c r="F48" s="23"/>
      <c r="G48" s="23"/>
      <c r="H48" s="23"/>
      <c r="I48" s="23"/>
      <c r="J48" s="23"/>
      <c r="K48" s="23"/>
      <c r="L48" s="23"/>
      <c r="M48" s="23"/>
    </row>
    <row r="49" spans="1:13" ht="15.75" customHeight="1" x14ac:dyDescent="0.3">
      <c r="A49" s="22"/>
      <c r="B49" s="23"/>
      <c r="C49" s="23"/>
      <c r="D49" s="23"/>
      <c r="E49" s="23"/>
      <c r="F49" s="23"/>
      <c r="G49" s="23"/>
      <c r="H49" s="23"/>
      <c r="I49" s="23"/>
      <c r="J49" s="23"/>
      <c r="K49" s="23"/>
      <c r="L49" s="23"/>
      <c r="M49" s="23"/>
    </row>
    <row r="50" spans="1:13" ht="15.75" customHeight="1" x14ac:dyDescent="0.3">
      <c r="A50" s="22"/>
      <c r="B50" s="23"/>
      <c r="C50" s="23"/>
      <c r="D50" s="23"/>
      <c r="E50" s="23"/>
      <c r="F50" s="23"/>
      <c r="G50" s="23"/>
      <c r="H50" s="23"/>
      <c r="I50" s="23"/>
      <c r="J50" s="23"/>
      <c r="K50" s="23"/>
      <c r="L50" s="23"/>
      <c r="M50" s="23"/>
    </row>
    <row r="51" spans="1:13" ht="15.75" customHeight="1" x14ac:dyDescent="0.3">
      <c r="A51" s="22"/>
      <c r="B51" s="23"/>
      <c r="C51" s="23"/>
      <c r="D51" s="23"/>
      <c r="E51" s="23"/>
      <c r="F51" s="23"/>
      <c r="G51" s="23"/>
      <c r="H51" s="23"/>
      <c r="I51" s="23"/>
      <c r="J51" s="23"/>
      <c r="K51" s="23"/>
      <c r="L51" s="23"/>
      <c r="M51" s="23"/>
    </row>
    <row r="52" spans="1:13" ht="15.75" customHeight="1" x14ac:dyDescent="0.3">
      <c r="A52" s="22"/>
      <c r="B52" s="23"/>
      <c r="C52" s="23"/>
      <c r="D52" s="23"/>
      <c r="E52" s="23"/>
      <c r="F52" s="23"/>
      <c r="G52" s="23"/>
      <c r="H52" s="23"/>
      <c r="I52" s="23"/>
      <c r="J52" s="23"/>
      <c r="K52" s="23"/>
      <c r="L52" s="23"/>
      <c r="M52" s="23"/>
    </row>
    <row r="53" spans="1:13" ht="15.75" customHeight="1" x14ac:dyDescent="0.3">
      <c r="A53" s="22"/>
      <c r="B53" s="23"/>
      <c r="C53" s="23"/>
      <c r="D53" s="23"/>
      <c r="E53" s="23"/>
      <c r="F53" s="23"/>
      <c r="G53" s="23"/>
      <c r="H53" s="23"/>
      <c r="I53" s="23"/>
      <c r="J53" s="23"/>
      <c r="K53" s="23"/>
      <c r="L53" s="23"/>
      <c r="M53" s="23"/>
    </row>
    <row r="54" spans="1:13" ht="15.75" customHeight="1" x14ac:dyDescent="0.3">
      <c r="A54" s="22"/>
      <c r="B54" s="23"/>
      <c r="C54" s="23"/>
      <c r="D54" s="23"/>
      <c r="E54" s="23"/>
      <c r="F54" s="23"/>
      <c r="G54" s="23"/>
      <c r="H54" s="23"/>
      <c r="I54" s="23"/>
      <c r="J54" s="23"/>
      <c r="K54" s="23"/>
      <c r="L54" s="23"/>
      <c r="M54" s="23"/>
    </row>
    <row r="55" spans="1:13" ht="15.75" customHeight="1" x14ac:dyDescent="0.3">
      <c r="A55" s="22"/>
      <c r="B55" s="23"/>
      <c r="C55" s="23"/>
      <c r="D55" s="23"/>
      <c r="E55" s="23"/>
      <c r="F55" s="23"/>
      <c r="G55" s="23"/>
      <c r="H55" s="23"/>
      <c r="I55" s="23"/>
      <c r="J55" s="23"/>
      <c r="K55" s="23"/>
      <c r="L55" s="23"/>
      <c r="M55" s="23"/>
    </row>
    <row r="56" spans="1:13" ht="15.75" customHeight="1" x14ac:dyDescent="0.3">
      <c r="A56" s="22"/>
      <c r="B56" s="23"/>
      <c r="C56" s="23"/>
      <c r="D56" s="23"/>
      <c r="E56" s="23"/>
      <c r="F56" s="23"/>
      <c r="G56" s="23"/>
      <c r="H56" s="23"/>
      <c r="I56" s="23"/>
      <c r="J56" s="23"/>
      <c r="K56" s="23"/>
      <c r="L56" s="23"/>
      <c r="M56" s="23"/>
    </row>
    <row r="57" spans="1:13" ht="15.75" customHeight="1" x14ac:dyDescent="0.3">
      <c r="A57" s="22"/>
      <c r="B57" s="23"/>
      <c r="C57" s="23"/>
      <c r="D57" s="23"/>
      <c r="E57" s="23"/>
      <c r="F57" s="23"/>
      <c r="G57" s="23"/>
      <c r="H57" s="23"/>
      <c r="I57" s="23"/>
      <c r="J57" s="23"/>
      <c r="K57" s="23"/>
      <c r="L57" s="23"/>
      <c r="M57" s="23"/>
    </row>
    <row r="58" spans="1:13" ht="15.75" customHeight="1" x14ac:dyDescent="0.3">
      <c r="A58" s="22"/>
      <c r="B58" s="23"/>
      <c r="C58" s="23"/>
      <c r="D58" s="23"/>
      <c r="E58" s="23"/>
      <c r="F58" s="23"/>
      <c r="G58" s="23"/>
      <c r="H58" s="23"/>
      <c r="I58" s="23"/>
      <c r="J58" s="23"/>
      <c r="K58" s="23"/>
      <c r="L58" s="23"/>
      <c r="M58" s="23"/>
    </row>
    <row r="59" spans="1:13" ht="15.75" customHeight="1" x14ac:dyDescent="0.3">
      <c r="A59" s="22"/>
      <c r="B59" s="23"/>
      <c r="C59" s="23"/>
      <c r="D59" s="23"/>
      <c r="E59" s="23"/>
      <c r="F59" s="23"/>
      <c r="G59" s="23"/>
      <c r="H59" s="23"/>
      <c r="I59" s="23"/>
      <c r="J59" s="23"/>
      <c r="K59" s="23"/>
      <c r="L59" s="23"/>
      <c r="M59" s="23"/>
    </row>
    <row r="60" spans="1:13" ht="15.75" customHeight="1" x14ac:dyDescent="0.3">
      <c r="A60" s="22"/>
      <c r="B60" s="23"/>
      <c r="C60" s="23"/>
      <c r="D60" s="23"/>
      <c r="E60" s="23"/>
      <c r="F60" s="23"/>
      <c r="G60" s="23"/>
      <c r="H60" s="23"/>
      <c r="I60" s="23"/>
      <c r="J60" s="23"/>
      <c r="K60" s="23"/>
      <c r="L60" s="23"/>
      <c r="M60" s="23"/>
    </row>
    <row r="61" spans="1:13" ht="15.75" customHeight="1" x14ac:dyDescent="0.3">
      <c r="A61" s="22"/>
      <c r="B61" s="23"/>
      <c r="C61" s="23"/>
      <c r="D61" s="23"/>
      <c r="E61" s="23"/>
      <c r="F61" s="23"/>
      <c r="G61" s="23"/>
      <c r="H61" s="23"/>
      <c r="I61" s="23"/>
      <c r="J61" s="23"/>
      <c r="K61" s="23"/>
      <c r="L61" s="23"/>
      <c r="M61" s="23"/>
    </row>
    <row r="62" spans="1:13" ht="15.75" customHeight="1" x14ac:dyDescent="0.3">
      <c r="A62" s="22"/>
      <c r="B62" s="23"/>
      <c r="C62" s="23"/>
      <c r="D62" s="23"/>
      <c r="E62" s="23"/>
      <c r="F62" s="23"/>
      <c r="G62" s="23"/>
      <c r="H62" s="23"/>
      <c r="I62" s="23"/>
      <c r="J62" s="23"/>
      <c r="K62" s="23"/>
      <c r="L62" s="23"/>
      <c r="M62" s="23"/>
    </row>
  </sheetData>
  <protectedRanges>
    <protectedRange password="E2C9" sqref="B11:L35" name="Range1" securityDescriptor="O:WDG:WDD:(A;;CC;;;S-1-5-21-1953335469-3613343069-2145616854-1180)"/>
  </protectedRanges>
  <mergeCells count="5">
    <mergeCell ref="A1:M1"/>
    <mergeCell ref="A2:M2"/>
    <mergeCell ref="A3:M3"/>
    <mergeCell ref="A4:M4"/>
    <mergeCell ref="A6:L6"/>
  </mergeCells>
  <pageMargins left="0.7" right="0.7" top="0.75" bottom="0.75" header="0.3" footer="0.3"/>
  <pageSetup paperSize="5" fitToHeight="0" orientation="landscape" r:id="rId1"/>
  <ignoredErrors>
    <ignoredError sqref="A11" numberStoredAsText="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Total Exports</vt:lpstr>
      <vt:lpstr>'Total Exports'!Print_Area</vt:lpstr>
    </vt:vector>
  </TitlesOfParts>
  <Manager/>
  <Company>Microsoft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dpersaud</dc:creator>
  <cp:keywords/>
  <dc:description/>
  <cp:lastModifiedBy>Reanata Ramsey</cp:lastModifiedBy>
  <cp:revision/>
  <dcterms:created xsi:type="dcterms:W3CDTF">2013-07-09T14:57:37Z</dcterms:created>
  <dcterms:modified xsi:type="dcterms:W3CDTF">2026-08-01T01:21:45Z</dcterms:modified>
  <cp:category/>
  <cp:contentStatus/>
</cp:coreProperties>
</file>